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tabRatio="913"/>
  </bookViews>
  <sheets>
    <sheet name="封面" sheetId="1" r:id="rId1"/>
    <sheet name="附件1" sheetId="2" r:id="rId2"/>
    <sheet name="附件2" sheetId="3" r:id="rId3"/>
    <sheet name="附件3" sheetId="4" r:id="rId4"/>
    <sheet name="附件4" sheetId="5" r:id="rId5"/>
    <sheet name="附件5" sheetId="6" r:id="rId6"/>
    <sheet name="附件6" sheetId="7" r:id="rId7"/>
    <sheet name="附件7" sheetId="8" r:id="rId8"/>
    <sheet name="附件8" sheetId="9" r:id="rId9"/>
    <sheet name="附件9" sheetId="10" r:id="rId10"/>
    <sheet name="附件10" sheetId="11" r:id="rId11"/>
    <sheet name="附件11" sheetId="12" r:id="rId12"/>
    <sheet name="附件12" sheetId="13" r:id="rId13"/>
    <sheet name="附件13-1" sheetId="16" r:id="rId14"/>
    <sheet name="附件13-2" sheetId="17" r:id="rId15"/>
    <sheet name="附件14" sheetId="15" r:id="rId16"/>
  </sheets>
  <definedNames>
    <definedName name="_xlnm._FilterDatabase" localSheetId="5" hidden="1">附件5!$A$6:$AN$31</definedName>
    <definedName name="_xlnm.Print_Titles" localSheetId="13">'附件13-1'!$2:$8</definedName>
    <definedName name="预算类别">#REF!</definedName>
    <definedName name="_xlnm.Print_Titles" localSheetId="14">'附件13-2'!$A$2:$IV$9</definedName>
    <definedName name="预算类别" localSheetId="14">#REF!</definedName>
  </definedNames>
  <calcPr calcId="144525"/>
</workbook>
</file>

<file path=xl/comments1.xml><?xml version="1.0" encoding="utf-8"?>
<comments xmlns="http://schemas.openxmlformats.org/spreadsheetml/2006/main">
  <authors>
    <author>张辉林</author>
  </authors>
  <commentList>
    <comment ref="E6" authorId="0">
      <text>
        <r>
          <rPr>
            <b/>
            <sz val="9"/>
            <rFont val="宋体"/>
            <charset val="134"/>
          </rPr>
          <t>指三级指标的名称，是对指标含义的简要描述，要求简洁明确、通俗易懂，需要项目单位根据项目特点、特征设置。如：“房屋修缮面积”“设备更新改造数量”“验收合格率”等。</t>
        </r>
      </text>
    </comment>
    <comment ref="K6" authorId="0">
      <text>
        <r>
          <rPr>
            <b/>
            <sz val="9"/>
            <rFont val="宋体"/>
            <charset val="134"/>
          </rPr>
          <t>主要是对三级指标名称的内涵进行进一步概念性解释，并对该指标衡量的具体内容、计算方法和数据口径等进行详细说明。</t>
        </r>
      </text>
    </comment>
    <comment ref="G7" authorId="0">
      <text>
        <r>
          <rPr>
            <b/>
            <sz val="9"/>
            <rFont val="宋体"/>
            <charset val="134"/>
          </rPr>
          <t>即绩效指标的计划值，是绩效指标的具体表现。通常用可衡量的标准、数值、比率等来表示，指标值的确定主要依据或参考历史标准、行业标准、计划标准等。定量目标值用相应的绝对值或相对值表示，定性目标值用可衡量的方式描述。</t>
        </r>
      </text>
    </comment>
    <comment ref="H7" authorId="0">
      <text>
        <r>
          <rPr>
            <b/>
            <sz val="9"/>
            <rFont val="宋体"/>
            <charset val="134"/>
          </rPr>
          <t>反映该指标值的度量方式。如：“ 人次”“平方米 ”“个”等。</t>
        </r>
      </text>
    </comment>
    <comment ref="I7" authorId="0">
      <text>
        <r>
          <rPr>
            <b/>
            <sz val="9"/>
            <rFont val="宋体"/>
            <charset val="134"/>
          </rPr>
          <t>反映对保障指标值体现正向绩效的要求，以“≥”“＝”或“≤”方式表示。</t>
        </r>
      </text>
    </comment>
    <comment ref="J7" authorId="0">
      <text>
        <r>
          <rPr>
            <b/>
            <sz val="9"/>
            <rFont val="宋体"/>
            <charset val="134"/>
          </rPr>
          <t>是对指标性质的进一步解释，反映评价指标值的绩效方向，以 “正向”或“负向”表示。</t>
        </r>
      </text>
    </comment>
    <comment ref="F10" authorId="0">
      <text>
        <r>
          <rPr>
            <b/>
            <sz val="9"/>
            <rFont val="宋体"/>
            <charset val="134"/>
          </rPr>
          <t>满分100分，其中：“重点履职绩效（50分）  ”和“满意度（10分）”的三级指标分值由部门根据指标重要程度分解赋分。</t>
        </r>
      </text>
    </comment>
    <comment ref="C32" authorId="0">
      <text>
        <r>
          <rPr>
            <b/>
            <sz val="9"/>
            <rFont val="宋体"/>
            <charset val="134"/>
          </rPr>
          <t>不涉及该指标的项目，其分值权重按比例调整到其他效益指标。</t>
        </r>
      </text>
    </comment>
    <comment ref="C33" authorId="0">
      <text>
        <r>
          <rPr>
            <b/>
            <sz val="9"/>
            <rFont val="宋体"/>
            <charset val="134"/>
          </rPr>
          <t>不涉及该指标的项目，其分值权重按比例调整到产出和效益指标。</t>
        </r>
      </text>
    </comment>
    <comment ref="C39" authorId="0">
      <text>
        <r>
          <rPr>
            <b/>
            <sz val="9"/>
            <rFont val="宋体"/>
            <charset val="134"/>
          </rPr>
          <t>不涉及该指标的项目，其分值权重按比例调整到其他效益指标。</t>
        </r>
      </text>
    </comment>
    <comment ref="C40" authorId="0">
      <text>
        <r>
          <rPr>
            <b/>
            <sz val="9"/>
            <rFont val="宋体"/>
            <charset val="134"/>
          </rPr>
          <t>不涉及该指标的项目，其分值权重按比例调整到产出和效益指标。</t>
        </r>
      </text>
    </comment>
    <comment ref="C45" authorId="0">
      <text>
        <r>
          <rPr>
            <b/>
            <sz val="9"/>
            <rFont val="宋体"/>
            <charset val="134"/>
          </rPr>
          <t>不涉及该指标的项目，其分值权重按比例调整到其他效益指标。</t>
        </r>
      </text>
    </comment>
    <comment ref="C46" authorId="0">
      <text>
        <r>
          <rPr>
            <b/>
            <sz val="9"/>
            <rFont val="宋体"/>
            <charset val="134"/>
          </rPr>
          <t>不涉及该指标的项目，其分值权重按比例调整到产出和效益指标。</t>
        </r>
      </text>
    </comment>
    <comment ref="C52" authorId="0">
      <text>
        <r>
          <rPr>
            <b/>
            <sz val="9"/>
            <rFont val="宋体"/>
            <charset val="134"/>
          </rPr>
          <t>不涉及该指标的项目，其分值权重按比例调整到产出和效益指标。</t>
        </r>
      </text>
    </comment>
  </commentList>
</comments>
</file>

<file path=xl/comments2.xml><?xml version="1.0" encoding="utf-8"?>
<comments xmlns="http://schemas.openxmlformats.org/spreadsheetml/2006/main">
  <authors>
    <author>张辉林</author>
  </authors>
  <commentList>
    <comment ref="M7" authorId="0">
      <text>
        <r>
          <rPr>
            <b/>
            <sz val="9"/>
            <rFont val="宋体"/>
            <charset val="134"/>
          </rPr>
          <t>主要是对三级指标名称的内涵进行进一步概念性解释，并对该指标衡量的具体内容、计算方法和数据口径等进行详细说明。</t>
        </r>
      </text>
    </comment>
    <comment ref="I8" authorId="0">
      <text>
        <r>
          <rPr>
            <b/>
            <sz val="9"/>
            <rFont val="宋体"/>
            <charset val="134"/>
          </rPr>
          <t>即绩效指标的计划值，是绩效指标的具体表现。通常用可衡量的标准、数值、比率等来表示，指标值的确定主要依据或参考历史标准、行业标准、计划标准等。定量目标值用相应的绝对值或相对值表示，定性目标值用可衡量的方式描述。</t>
        </r>
      </text>
    </comment>
    <comment ref="J8" authorId="0">
      <text>
        <r>
          <rPr>
            <b/>
            <sz val="9"/>
            <rFont val="宋体"/>
            <charset val="134"/>
          </rPr>
          <t>反映该指标值的度量方式。如：“ 人次”“平方米 ”“个”等。</t>
        </r>
      </text>
    </comment>
    <comment ref="K8" authorId="0">
      <text>
        <r>
          <rPr>
            <b/>
            <sz val="9"/>
            <rFont val="宋体"/>
            <charset val="134"/>
          </rPr>
          <t>反映对保障指标值体现正向绩效的要求，以“≥”“＝”或“≤”方式表示。</t>
        </r>
      </text>
    </comment>
    <comment ref="L8" authorId="0">
      <text>
        <r>
          <rPr>
            <b/>
            <sz val="9"/>
            <rFont val="宋体"/>
            <charset val="134"/>
          </rPr>
          <t>是对指标性质的进一步解释，反映评价指标值的绩效方向，以 “正向”或“负向”表示。</t>
        </r>
      </text>
    </comment>
    <comment ref="H11" authorId="0">
      <text>
        <r>
          <rPr>
            <b/>
            <sz val="9"/>
            <rFont val="宋体"/>
            <charset val="134"/>
          </rPr>
          <t>满分100分，特性指标的每类指标60分，分别与共性指标40分相加，即为该项目总得分。未标注灰色的三级指标分值由部门根据指标重要程度分解赋分。</t>
        </r>
      </text>
    </comment>
    <comment ref="E23" authorId="0">
      <text>
        <r>
          <rPr>
            <b/>
            <sz val="9"/>
            <rFont val="宋体"/>
            <charset val="134"/>
          </rPr>
          <t>不涉及该指标的项目，其分值权重按比例调整到其余4项指标中。</t>
        </r>
      </text>
    </comment>
    <comment ref="D37" authorId="0">
      <text>
        <r>
          <rPr>
            <b/>
            <sz val="9"/>
            <rFont val="宋体"/>
            <charset val="134"/>
          </rPr>
          <t>不涉及该指标的项目，其分值权重按比例调整到其余4项指标中。</t>
        </r>
      </text>
    </comment>
    <comment ref="E37" authorId="0">
      <text>
        <r>
          <rPr>
            <b/>
            <sz val="9"/>
            <rFont val="宋体"/>
            <charset val="134"/>
          </rPr>
          <t>不涉及该指标的项目，其分值权重按比例调整到其余4项指标中。</t>
        </r>
      </text>
    </comment>
    <comment ref="F37" authorId="0">
      <text>
        <r>
          <rPr>
            <b/>
            <sz val="9"/>
            <rFont val="宋体"/>
            <charset val="134"/>
          </rPr>
          <t>不涉及该指标的项目，其分值权重按比例调整到其余4项指标中。</t>
        </r>
      </text>
    </comment>
    <comment ref="D38" authorId="0">
      <text>
        <r>
          <rPr>
            <b/>
            <sz val="9"/>
            <rFont val="宋体"/>
            <charset val="134"/>
          </rPr>
          <t>不涉及该指标的项目，其分值权重按比例调整到其余指标中。</t>
        </r>
      </text>
    </comment>
    <comment ref="E38" authorId="0">
      <text>
        <r>
          <rPr>
            <b/>
            <sz val="9"/>
            <rFont val="宋体"/>
            <charset val="134"/>
          </rPr>
          <t>不涉及该指标的项目，其分值权重按比例调整到其余指标中。</t>
        </r>
      </text>
    </comment>
  </commentList>
</comments>
</file>

<file path=xl/sharedStrings.xml><?xml version="1.0" encoding="utf-8"?>
<sst xmlns="http://schemas.openxmlformats.org/spreadsheetml/2006/main" count="1250" uniqueCount="547">
  <si>
    <t>2023年部门预算</t>
  </si>
  <si>
    <t>附件1</t>
  </si>
  <si>
    <t xml:space="preserve">
表1</t>
  </si>
  <si>
    <t>部门收支总表</t>
  </si>
  <si>
    <t>部门：中国人民政治协商会议四川省德阳市委员会办公室</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</si>
  <si>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</si>
  <si>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</si>
  <si>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</si>
  <si>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</si>
  <si>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</si>
  <si>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</si>
  <si>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</si>
  <si>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</si>
  <si>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</si>
  <si>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</si>
  <si>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</si>
  <si>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</si>
  <si>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</si>
  <si>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</si>
  <si>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</si>
  <si>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</si>
  <si>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</si>
  <si>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</si>
  <si>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</si>
  <si>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</si>
  <si>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</si>
  <si>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</si>
  <si>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</si>
  <si>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</si>
  <si>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</si>
  <si>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</si>
  <si>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</si>
  <si>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</si>
  <si>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</si>
  <si>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</si>
  <si>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</si>
  <si>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</si>
  <si>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</si>
  <si>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</si>
  <si>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</si>
  <si>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</si>
  <si>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</si>
  <si>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</si>
  <si>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</si>
  <si>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</si>
  <si>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</si>
  <si>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</si>
  <si>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三十一、往来性支出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</si>
  <si>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</si>
  <si>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</si>
  <si>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</si>
  <si>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</si>
  <si>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</si>
  <si>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</si>
  <si>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</si>
  <si>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</si>
  <si>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</si>
  <si>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附件2</t>
  </si>
  <si>
    <t>表1-1</t>
  </si>
  <si>
    <t>部门收入总表</t>
  </si>
  <si>
    <t>合计</t>
  </si>
  <si>
    <t>上年结转</t>
  </si>
  <si>
    <t>一般公共预算拨款收入</t>
  </si>
  <si>
    <t>政府性基金预算拨款收入</t>
  </si>
  <si>
    <t>国有资本经营预算拨款收入</t>
  </si>
  <si>
    <t>事业收入</t>
  </si>
  <si>
    <t>事业单位经营收入</t>
  </si>
  <si>
    <t>其他收入</t>
  </si>
  <si>
    <t>上级补助收入</t>
  </si>
  <si>
    <t>附属单位上缴收入</t>
  </si>
  <si>
    <t>用事业基金弥补收支差额</t>
  </si>
  <si>
    <t>单位代码</t>
  </si>
  <si>
    <t>单位名称（科目）</t>
  </si>
  <si>
    <t>合    计</t>
  </si>
  <si>
    <t>104001</t>
  </si>
  <si>
    <r>
      <rPr>
        <sz val="11"/>
        <rFont val="宋体"/>
        <charset val="134"/>
      </rPr>
      <t>中国人民政治协商会议四川省德阳市委员会办公室</t>
    </r>
  </si>
  <si>
    <t>附件3</t>
  </si>
  <si>
    <t>表1-2</t>
  </si>
  <si>
    <t>部门支出总表</t>
  </si>
  <si>
    <t>基本支出</t>
  </si>
  <si>
    <t>项目支出</t>
  </si>
  <si>
    <t>上缴上级支出</t>
  </si>
  <si>
    <t>对附属单位补助支出</t>
  </si>
  <si>
    <t>科目编码</t>
  </si>
  <si>
    <t>类</t>
  </si>
  <si>
    <t>款</t>
  </si>
  <si>
    <t>项</t>
  </si>
  <si>
    <t>201</t>
  </si>
  <si>
    <t>02</t>
  </si>
  <si>
    <t>01</t>
  </si>
  <si>
    <r>
      <rPr>
        <sz val="11"/>
        <rFont val="宋体"/>
        <charset val="134"/>
      </rPr>
      <t> 行政运行</t>
    </r>
  </si>
  <si>
    <r>
      <rPr>
        <sz val="11"/>
        <rFont val="宋体"/>
        <charset val="134"/>
      </rPr>
      <t> 一般行政管理事务</t>
    </r>
  </si>
  <si>
    <t xml:space="preserve">  政协会议</t>
  </si>
  <si>
    <t>50</t>
  </si>
  <si>
    <r>
      <rPr>
        <sz val="11"/>
        <rFont val="宋体"/>
        <charset val="134"/>
      </rPr>
      <t> 事业运行</t>
    </r>
  </si>
  <si>
    <t>208</t>
  </si>
  <si>
    <t>05</t>
  </si>
  <si>
    <r>
      <rPr>
        <sz val="11"/>
        <rFont val="宋体"/>
        <charset val="134"/>
      </rPr>
      <t> 行政单位离退休</t>
    </r>
  </si>
  <si>
    <r>
      <rPr>
        <sz val="11"/>
        <rFont val="宋体"/>
        <charset val="134"/>
      </rPr>
      <t> 机关事业单位基本养老保险缴费支出</t>
    </r>
  </si>
  <si>
    <t>06</t>
  </si>
  <si>
    <r>
      <rPr>
        <sz val="11"/>
        <rFont val="宋体"/>
        <charset val="134"/>
      </rPr>
      <t> 机关事业单位职业年金缴费支出</t>
    </r>
  </si>
  <si>
    <t>210</t>
  </si>
  <si>
    <t>11</t>
  </si>
  <si>
    <r>
      <rPr>
        <sz val="11"/>
        <rFont val="宋体"/>
        <charset val="134"/>
      </rPr>
      <t> 行政单位医疗</t>
    </r>
  </si>
  <si>
    <r>
      <rPr>
        <sz val="11"/>
        <rFont val="宋体"/>
        <charset val="134"/>
      </rPr>
      <t> 事业单位医疗</t>
    </r>
  </si>
  <si>
    <t>03</t>
  </si>
  <si>
    <t xml:space="preserve">  公务员医疗补助</t>
  </si>
  <si>
    <t>221</t>
  </si>
  <si>
    <r>
      <rPr>
        <sz val="11"/>
        <rFont val="宋体"/>
        <charset val="134"/>
      </rPr>
      <t> 住房公积金</t>
    </r>
  </si>
  <si>
    <t>附件4</t>
  </si>
  <si>
    <t xml:space="preserve">
表2</t>
  </si>
  <si>
    <t xml:space="preserve"> </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</si>
  <si>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</si>
  <si>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</si>
  <si>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</si>
  <si>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</si>
  <si>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</si>
  <si>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</si>
  <si>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</si>
  <si>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</si>
  <si>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</si>
  <si>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</si>
  <si>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</si>
  <si>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</si>
  <si>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</si>
  <si>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</si>
  <si>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</si>
  <si>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</si>
  <si>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</si>
  <si>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</si>
  <si>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</si>
  <si>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</si>
  <si>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</si>
  <si>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</si>
  <si>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</si>
  <si>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</si>
  <si>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</si>
  <si>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</si>
  <si>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</si>
  <si>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</si>
  <si>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</si>
  <si>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</si>
  <si>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</si>
  <si>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</si>
  <si>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</si>
  <si>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</si>
  <si>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</si>
  <si>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</si>
  <si>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</si>
  <si>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</si>
  <si>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r>
      <rPr>
        <sz val="11"/>
        <rFont val="宋体"/>
        <charset val="134"/>
      </rPr>
      <t> 往来性支出</t>
    </r>
  </si>
  <si>
    <t>附件5</t>
  </si>
  <si>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</si>
  <si>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</si>
  <si>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</si>
  <si>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</si>
  <si>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</si>
  <si>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</si>
  <si>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</si>
  <si>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</si>
  <si>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</si>
  <si>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</si>
  <si>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</si>
  <si>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t>中国人民政治协商会议四川省德阳市委员会办公室</t>
  </si>
  <si>
    <t xml:space="preserve">  工资福利支出</t>
  </si>
  <si>
    <r>
      <rPr>
        <sz val="11"/>
        <rFont val="宋体"/>
        <charset val="134"/>
      </rPr>
      <t>501</t>
    </r>
  </si>
  <si>
    <r>
      <rPr>
        <sz val="11"/>
        <rFont val="宋体"/>
        <charset val="134"/>
      </rPr>
      <t>01</t>
    </r>
  </si>
  <si>
    <t xml:space="preserve">    工资奖金津补贴</t>
  </si>
  <si>
    <r>
      <rPr>
        <sz val="11"/>
        <rFont val="宋体"/>
        <charset val="134"/>
      </rPr>
      <t>02</t>
    </r>
  </si>
  <si>
    <t xml:space="preserve">    社会保障缴费</t>
  </si>
  <si>
    <r>
      <rPr>
        <sz val="11"/>
        <rFont val="宋体"/>
        <charset val="134"/>
      </rPr>
      <t>03</t>
    </r>
  </si>
  <si>
    <t xml:space="preserve">    住房公积金</t>
  </si>
  <si>
    <r>
      <rPr>
        <sz val="11"/>
        <rFont val="宋体"/>
        <charset val="134"/>
      </rPr>
      <t>99</t>
    </r>
  </si>
  <si>
    <t xml:space="preserve">    其他工资福利支出</t>
  </si>
  <si>
    <t xml:space="preserve">  商品和服务支出</t>
  </si>
  <si>
    <r>
      <rPr>
        <sz val="11"/>
        <rFont val="宋体"/>
        <charset val="134"/>
      </rPr>
      <t>502</t>
    </r>
  </si>
  <si>
    <t xml:space="preserve">    办公经费</t>
  </si>
  <si>
    <t xml:space="preserve">    会议费</t>
  </si>
  <si>
    <t xml:space="preserve">    培训费</t>
  </si>
  <si>
    <r>
      <rPr>
        <sz val="11"/>
        <rFont val="宋体"/>
        <charset val="134"/>
      </rPr>
      <t>05</t>
    </r>
  </si>
  <si>
    <t xml:space="preserve">    委托业务费</t>
  </si>
  <si>
    <r>
      <rPr>
        <sz val="11"/>
        <rFont val="宋体"/>
        <charset val="134"/>
      </rPr>
      <t>06</t>
    </r>
  </si>
  <si>
    <t xml:space="preserve">    公务接待费</t>
  </si>
  <si>
    <r>
      <rPr>
        <sz val="11"/>
        <rFont val="宋体"/>
        <charset val="134"/>
      </rPr>
      <t>08</t>
    </r>
  </si>
  <si>
    <t xml:space="preserve">    公务用车运行维护费</t>
  </si>
  <si>
    <r>
      <rPr>
        <sz val="11"/>
        <rFont val="宋体"/>
        <charset val="134"/>
      </rPr>
      <t>09</t>
    </r>
  </si>
  <si>
    <t xml:space="preserve">    维修（护）费</t>
  </si>
  <si>
    <t xml:space="preserve">    其他商品和服务支出</t>
  </si>
  <si>
    <t xml:space="preserve">  资本性支出</t>
  </si>
  <si>
    <r>
      <rPr>
        <sz val="11"/>
        <rFont val="宋体"/>
        <charset val="134"/>
      </rPr>
      <t>503</t>
    </r>
  </si>
  <si>
    <t xml:space="preserve">    设备购置</t>
  </si>
  <si>
    <t xml:space="preserve">  对事业单位经常性补助</t>
  </si>
  <si>
    <r>
      <rPr>
        <sz val="11"/>
        <rFont val="宋体"/>
        <charset val="134"/>
      </rPr>
      <t>505</t>
    </r>
  </si>
  <si>
    <t xml:space="preserve">    工资福利支出</t>
  </si>
  <si>
    <t xml:space="preserve">    商品和服务支出</t>
  </si>
  <si>
    <t xml:space="preserve">  对个人和家庭的补助</t>
  </si>
  <si>
    <r>
      <rPr>
        <sz val="11"/>
        <rFont val="宋体"/>
        <charset val="134"/>
      </rPr>
      <t>509</t>
    </r>
  </si>
  <si>
    <t xml:space="preserve">    社会福利和救助</t>
  </si>
  <si>
    <t xml:space="preserve">    离退休费</t>
  </si>
  <si>
    <t xml:space="preserve">    其他对个人和家庭补助</t>
  </si>
  <si>
    <t>附件6</t>
  </si>
  <si>
    <t>表3</t>
  </si>
  <si>
    <t>一般公共预算支出预算表</t>
  </si>
  <si>
    <t>当年财政拨款安排</t>
  </si>
  <si>
    <t>附件7</t>
  </si>
  <si>
    <t>表3-1</t>
  </si>
  <si>
    <t>一般公共预算基本支出预算表</t>
  </si>
  <si>
    <t>人员经费</t>
  </si>
  <si>
    <t>公用经费</t>
  </si>
  <si>
    <t>附件8</t>
  </si>
  <si>
    <t>表3-2</t>
  </si>
  <si>
    <t>一般公共预算项目支出预算表</t>
  </si>
  <si>
    <t>金额</t>
  </si>
  <si>
    <t xml:space="preserve">    《德阳文史》简编版费用</t>
  </si>
  <si>
    <t xml:space="preserve">    离休人员护理费</t>
  </si>
  <si>
    <t xml:space="preserve">    文史资料编审及印刷费</t>
  </si>
  <si>
    <t xml:space="preserve">    政协书画院工作经费</t>
  </si>
  <si>
    <t xml:space="preserve">    驻会领导工作经费</t>
  </si>
  <si>
    <t xml:space="preserve">    “德阳智慧政协”信息化平台建设</t>
  </si>
  <si>
    <t xml:space="preserve">    政协委员活动经费</t>
  </si>
  <si>
    <t>04</t>
  </si>
  <si>
    <t xml:space="preserve">    政协全体会议</t>
  </si>
  <si>
    <t>附件9</t>
  </si>
  <si>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</si>
  <si>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</si>
  <si>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</si>
  <si>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</si>
  <si>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</si>
  <si>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</si>
  <si>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</si>
  <si>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</si>
  <si>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</si>
  <si>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附件10</t>
  </si>
  <si>
    <t>表4</t>
  </si>
  <si>
    <t>政府性基金支出预算表</t>
  </si>
  <si>
    <t>本年政府性基金预算支出</t>
  </si>
  <si>
    <t>本表无数据</t>
  </si>
  <si>
    <t>附件11</t>
  </si>
  <si>
    <t>表4-1</t>
  </si>
  <si>
    <t>政府性基金预算“三公”经费支出预算表</t>
  </si>
  <si>
    <t>附件12</t>
  </si>
  <si>
    <t>表5</t>
  </si>
  <si>
    <t>国有资本经营预算支出预算表</t>
  </si>
  <si>
    <t>本年国有资本经营预算支出</t>
  </si>
  <si>
    <t>附件13-1</t>
  </si>
  <si>
    <t>德阳市市级部门2023年度年初预算绩效目标核心指标设置基础情况表 —— 部门整体支出</t>
  </si>
  <si>
    <t>指标设置</t>
  </si>
  <si>
    <t>指标设置说明（均用文字简要说明）</t>
  </si>
  <si>
    <t>分层指标</t>
  </si>
  <si>
    <t>适用范围</t>
  </si>
  <si>
    <t>一级指标</t>
  </si>
  <si>
    <t>二级指标</t>
  </si>
  <si>
    <t>三级指标（末级）</t>
  </si>
  <si>
    <t>指标设置依据</t>
  </si>
  <si>
    <t>指标值（计划值）设定来源</t>
  </si>
  <si>
    <t>指标名称</t>
  </si>
  <si>
    <t>指标值及相关要素</t>
  </si>
  <si>
    <t>指标解释</t>
  </si>
  <si>
    <t>1.政策文件</t>
  </si>
  <si>
    <t>2.部门日常工作</t>
  </si>
  <si>
    <t>3.社会机构评比、新闻媒体报道等</t>
  </si>
  <si>
    <t>4.其他参考指标</t>
  </si>
  <si>
    <t>1.计划标准</t>
  </si>
  <si>
    <t>2.行业标准</t>
  </si>
  <si>
    <t>3.历史标准</t>
  </si>
  <si>
    <t>4.预算支出标准</t>
  </si>
  <si>
    <t>5.其他标准</t>
  </si>
  <si>
    <t>分值</t>
  </si>
  <si>
    <t>指标值（计划值）</t>
  </si>
  <si>
    <t>度量单位</t>
  </si>
  <si>
    <t>指标性质</t>
  </si>
  <si>
    <t>指标方向</t>
  </si>
  <si>
    <t>①部门日常统计指标</t>
  </si>
  <si>
    <t>②部门管理（考核）指标</t>
  </si>
  <si>
    <t>③部门工作计划或项目实施方案</t>
  </si>
  <si>
    <t>部门整体年度预期目标：</t>
  </si>
  <si>
    <t>政协德阳市委员会办公室是政协德阳市委员会的工作机构，承担德阳市政协履行政治协商、民主监督、参政议政职能的各项服务保障协调工作。具体负责市政协全体会议、常委会议、主席会议和其他重要会议及重大活动的会务、文秘和后勤服务工作；负责组织实施市政协全体会议、常委会议、主席会议的决议、决定；草拟有关政协工作的文件；负责委员视察、调研、座谈、研讨及专门委员会其他活动的后勤服务工作；负责市政协与各区（市、县）政协及省政协和兄弟市政协的联系工作；密切联系市级各民主党派、工商联、人民团体；密切与市委、市人大、市政府办公室及有关部门的联系；负责机关党建和党风廉政建设；负责机关人事管理工作；负责机关精神文明建设的安排、落实、检查以及群团工作；完成领导交办的其他事项。</t>
  </si>
  <si>
    <t>分值合计</t>
  </si>
  <si>
    <t>一、基本运行绩效（40分）</t>
  </si>
  <si>
    <t>基本运行绩效                                                        （40分）</t>
  </si>
  <si>
    <t>部门整体</t>
  </si>
  <si>
    <t>部门整体基础绩效管理指标（40分）</t>
  </si>
  <si>
    <t>预算管理（12分）</t>
  </si>
  <si>
    <t>1.预算执行率（3分）</t>
  </si>
  <si>
    <t>部门预算项目年终预算执行情况。</t>
  </si>
  <si>
    <t>2.预算结余率（低效无效率）（3分）</t>
  </si>
  <si>
    <t xml:space="preserve">部门预算项目年终资金结余情况。 </t>
  </si>
  <si>
    <t>3.“三公”经费控制率（3分）</t>
  </si>
  <si>
    <t>预算部门在“三公”经费方面的控制情况。</t>
  </si>
  <si>
    <t>4.预算管理体系健全性（3分）</t>
  </si>
  <si>
    <t>预算部门内部是否构建层级分明、目标清晰、管控有力的预算管理体系。包括：①推动项目库建设情况。②实施项目排序管理情况。③实行定期清理、滚动管理情况。④强化内部资金统筹调控情况。</t>
  </si>
  <si>
    <t>财务管理（4分）</t>
  </si>
  <si>
    <t>1.管理制度健全性（2分）</t>
  </si>
  <si>
    <t>部门在推进厉行节约、规范财务行为方面的管理制度是否健全。包括：是否已制定有预算资金管理办法、厉行节约管理措施、内部财务管理制度等。</t>
  </si>
  <si>
    <t>2.资金使用合规性（3分）</t>
  </si>
  <si>
    <t>部门资金使用是否符合相关的预算财务管理制度的规定。根据人大监督、纪检监察、巡视巡察、审计监督、财政监督、财政重点绩效管理等方面检查结果，反映部门上一年度部门预算管理是否合规。</t>
  </si>
  <si>
    <t>资产管理（2分）</t>
  </si>
  <si>
    <t>固定资产利用率（2分）</t>
  </si>
  <si>
    <t>预算部门实际在用固定资产总额与所有固定资产总额比率，用以反映和考核部门固定资产使用效率。固定资产使用率=（实际在用固定资产总额÷所有固定资产总额）×100%。</t>
  </si>
  <si>
    <t>政府采购管理（3分）</t>
  </si>
  <si>
    <t>政府采购规范性（3分）</t>
  </si>
  <si>
    <t>预算部门采购活动时效性情况、采购资金支付时效性情况和采购合同约定与采购文件的一致性情况。</t>
  </si>
  <si>
    <t>预算绩效管理（18分）</t>
  </si>
  <si>
    <t>1.绩效目标编制质量（4分）</t>
  </si>
  <si>
    <t>部门绩效目标是否要素完整、细化量化可衡量并集体决策。</t>
  </si>
  <si>
    <t>2.事前绩效评估（3分）</t>
  </si>
  <si>
    <t>预算部门对新增预算项目、新增一定额度的延续性项目和追加预算项目实施事前绩效评估情况。</t>
  </si>
  <si>
    <t>3.事中绩效监控（3分）</t>
  </si>
  <si>
    <t>预算部门对事中绩效运行监控工作的开展落实情况。</t>
  </si>
  <si>
    <t>4.事后绩效自评（3分）</t>
  </si>
  <si>
    <t>预算部门对事后绩效自评工作的开展落实情况。</t>
  </si>
  <si>
    <t>5.绩效结果应用（4分）</t>
  </si>
  <si>
    <t>预算部门各环节绩效管理结果应用落实情况。包括：整改问题、预算挂钩、应用反馈、完善政策、改进管理等。</t>
  </si>
  <si>
    <t>6.绩效信息公开（1分）</t>
  </si>
  <si>
    <t>预算部门是否按要求在规定时间节点将规定的应公开绩效管理信息向社会公开。</t>
  </si>
  <si>
    <t>二、重点履职绩效  （60分）</t>
  </si>
  <si>
    <t xml:space="preserve">重点履职绩效  （60分）  </t>
  </si>
  <si>
    <t>一、召开德阳市政协九届二次全会（20分）</t>
  </si>
  <si>
    <r>
      <rPr>
        <b/>
        <sz val="10"/>
        <rFont val="宋体"/>
        <charset val="134"/>
      </rPr>
      <t>成本指标</t>
    </r>
    <r>
      <rPr>
        <sz val="10"/>
        <rFont val="宋体"/>
        <charset val="134"/>
      </rPr>
      <t xml:space="preserve">                                 (分值占该任务分值的10%)（必填）</t>
    </r>
  </si>
  <si>
    <t>经费支出</t>
  </si>
  <si>
    <t>万元</t>
  </si>
  <si>
    <t>≤</t>
  </si>
  <si>
    <t>负向</t>
  </si>
  <si>
    <t>在预算范围内保障会议开展</t>
  </si>
  <si>
    <t>按照九届二次会议筹备方案</t>
  </si>
  <si>
    <r>
      <rPr>
        <b/>
        <sz val="10"/>
        <rFont val="宋体"/>
        <charset val="134"/>
      </rPr>
      <t>产出指标</t>
    </r>
    <r>
      <rPr>
        <sz val="10"/>
        <rFont val="宋体"/>
        <charset val="134"/>
      </rPr>
      <t>(分值占该任务分值的50%)</t>
    </r>
  </si>
  <si>
    <t>数量指标（必填）</t>
  </si>
  <si>
    <t>召开次数</t>
  </si>
  <si>
    <t>1</t>
  </si>
  <si>
    <t>次</t>
  </si>
  <si>
    <t>＝</t>
  </si>
  <si>
    <t>按期召开政协全体会议</t>
  </si>
  <si>
    <t>参会人数</t>
  </si>
  <si>
    <t>400</t>
  </si>
  <si>
    <t>人</t>
  </si>
  <si>
    <t>≥</t>
  </si>
  <si>
    <t>正向</t>
  </si>
  <si>
    <t>参会人数不少于400人</t>
  </si>
  <si>
    <t>质量指标（必填）</t>
  </si>
  <si>
    <t>会议议程完成度</t>
  </si>
  <si>
    <t>100</t>
  </si>
  <si>
    <t>%</t>
  </si>
  <si>
    <t>按照会议计划，完成各项会议议程</t>
  </si>
  <si>
    <t>时效指标（必填）</t>
  </si>
  <si>
    <t>会期</t>
  </si>
  <si>
    <t>天</t>
  </si>
  <si>
    <t>会期不少于3天</t>
  </si>
  <si>
    <r>
      <rPr>
        <b/>
        <sz val="10"/>
        <color indexed="8"/>
        <rFont val="宋体"/>
        <charset val="134"/>
      </rPr>
      <t>效益指标</t>
    </r>
    <r>
      <rPr>
        <sz val="10"/>
        <color indexed="8"/>
        <rFont val="宋体"/>
        <charset val="134"/>
      </rPr>
      <t>(分值占该任务分值的30%)</t>
    </r>
  </si>
  <si>
    <t>社会效益指标（可选）</t>
  </si>
  <si>
    <t>影响范围</t>
  </si>
  <si>
    <t>定性</t>
  </si>
  <si>
    <t>通过委员提案、建议等方式对德阳发展建言献策的影响范围</t>
  </si>
  <si>
    <r>
      <rPr>
        <b/>
        <sz val="10"/>
        <color indexed="8"/>
        <rFont val="宋体"/>
        <charset val="134"/>
      </rPr>
      <t>满意度指标</t>
    </r>
    <r>
      <rPr>
        <sz val="10"/>
        <color indexed="8"/>
        <rFont val="宋体"/>
        <charset val="134"/>
      </rPr>
      <t>(分值占该任务分值的10%)</t>
    </r>
  </si>
  <si>
    <t>服务对象满意度（可选）</t>
  </si>
  <si>
    <t>参会人员满意度</t>
  </si>
  <si>
    <t>95</t>
  </si>
  <si>
    <t>参会人员满意度不低于95%</t>
  </si>
  <si>
    <t>参会人员反馈</t>
  </si>
  <si>
    <t>按历年参会人员满意度</t>
  </si>
  <si>
    <t>二、组织德阳市政协委员开展调研视察、协商活动（10分）</t>
  </si>
  <si>
    <t>77.4</t>
  </si>
  <si>
    <t>在预算范围内保障调研视察、协商活动</t>
  </si>
  <si>
    <t>按市政协工作计划</t>
  </si>
  <si>
    <t>委员集体调研视察项目</t>
  </si>
  <si>
    <t>6</t>
  </si>
  <si>
    <t>个</t>
  </si>
  <si>
    <t>委员集体调研视察项目不少于6个</t>
  </si>
  <si>
    <t>按照市政协年度工作计划</t>
  </si>
  <si>
    <t>订阅委员报刊</t>
  </si>
  <si>
    <t>200</t>
  </si>
  <si>
    <t>份</t>
  </si>
  <si>
    <t>为委员订阅《四川政协报》等报刊不少于200份</t>
  </si>
  <si>
    <t>部门日常统计指标</t>
  </si>
  <si>
    <t>按历年订阅委员报刊情况</t>
  </si>
  <si>
    <t>调研结果输出</t>
  </si>
  <si>
    <t>委员集体调研视察项目形成调研报告、建议等书面材料</t>
  </si>
  <si>
    <t>委员各项工作完成时限</t>
  </si>
  <si>
    <t>年</t>
  </si>
  <si>
    <t>委员各项工作于2023年12月31日前完成</t>
  </si>
  <si>
    <t>按历年委员各项工作完成时限情况</t>
  </si>
  <si>
    <t>影响程度</t>
  </si>
  <si>
    <t>委员调研视察、协商活动等德阳发展的影响程度</t>
  </si>
  <si>
    <t>按历年影响程度</t>
  </si>
  <si>
    <t>政协委员满意度</t>
  </si>
  <si>
    <t>政协委员满意度不低于95%</t>
  </si>
  <si>
    <t>政协委员反馈</t>
  </si>
  <si>
    <t>按历年政协委员满意度</t>
  </si>
  <si>
    <t>三、文史资料编撰（20分）</t>
  </si>
  <si>
    <t>22.5</t>
  </si>
  <si>
    <t>在预算范围内保障文史资料编撰工作</t>
  </si>
  <si>
    <t>按历年文史资料成本</t>
  </si>
  <si>
    <t>文史资料编撰数量</t>
  </si>
  <si>
    <t>2</t>
  </si>
  <si>
    <t>本</t>
  </si>
  <si>
    <t>编撰两本文史资料</t>
  </si>
  <si>
    <t>按历年文史资料印制册数</t>
  </si>
  <si>
    <t>文史资料印刷误差率</t>
  </si>
  <si>
    <t>0.05</t>
  </si>
  <si>
    <t>文史资料印刷误差率不高于0.05%</t>
  </si>
  <si>
    <t>省级出版社文史资料最高误差率</t>
  </si>
  <si>
    <t>文史资料印刷完成时限</t>
  </si>
  <si>
    <t>文史资料印刷于2023年12月31日前完成</t>
  </si>
  <si>
    <t>按历年文史资料印刷时限</t>
  </si>
  <si>
    <t>产生社会效益</t>
  </si>
  <si>
    <t>反映文史资料发挥政协文史职能，存史资政，记录德阳历史，产生社会效益情况</t>
  </si>
  <si>
    <t>按历年文史资料社会效益</t>
  </si>
  <si>
    <t>文史资料使用者满意度</t>
  </si>
  <si>
    <t>文史资料使用者满意度不低于95%</t>
  </si>
  <si>
    <t>按历年文史资料使用者满意度</t>
  </si>
  <si>
    <t>四、机关治安保卫及配套物业管理工作（10分）</t>
  </si>
  <si>
    <t>67.8</t>
  </si>
  <si>
    <t>在预算范围内保障机关物业管理工作</t>
  </si>
  <si>
    <t>按照政府采购物业服务合同</t>
  </si>
  <si>
    <r>
      <rPr>
        <b/>
        <sz val="10"/>
        <rFont val="宋体"/>
        <charset val="134"/>
      </rPr>
      <t>产出指标</t>
    </r>
    <r>
      <rPr>
        <sz val="10"/>
        <rFont val="宋体"/>
        <charset val="134"/>
      </rPr>
      <t>(分值占该任务分值的80%)</t>
    </r>
  </si>
  <si>
    <t>物业服务人数</t>
  </si>
  <si>
    <t>14</t>
  </si>
  <si>
    <t>物业服务人数不少于14人</t>
  </si>
  <si>
    <t>物业服务区域</t>
  </si>
  <si>
    <t>6000</t>
  </si>
  <si>
    <t>平方米</t>
  </si>
  <si>
    <t>物业服务区域含政协机关主楼、副楼及前后院，共计约6000平方米</t>
  </si>
  <si>
    <t>物业服务考核</t>
  </si>
  <si>
    <t>90</t>
  </si>
  <si>
    <t>分</t>
  </si>
  <si>
    <t>按照德阳市物业服务考核标准对物业公司进行考核</t>
  </si>
  <si>
    <t>物业服务时限</t>
  </si>
  <si>
    <t>保障机关2023年1月1日至2023年12月31日安全保卫及配套物业服务</t>
  </si>
  <si>
    <t>物业服务对象满意度</t>
  </si>
  <si>
    <t>物业服务对象满意度不低于95%</t>
  </si>
  <si>
    <t>按历年物业服务对象满意度</t>
  </si>
  <si>
    <t>附件13-2</t>
  </si>
  <si>
    <t>德阳市市级部门2023年度年初预算绩效目标核心指标设置基础情况表 —— 一般项目支出</t>
  </si>
  <si>
    <t>项目名称：</t>
  </si>
  <si>
    <t>政协全体会议</t>
  </si>
  <si>
    <t>预算来源类别：</t>
  </si>
  <si>
    <t>1.一般公共预算</t>
  </si>
  <si>
    <t>项目实施单位：</t>
  </si>
  <si>
    <t>项目类别：</t>
  </si>
  <si>
    <t>行政运行类</t>
  </si>
  <si>
    <t>指标设置说明（均用文字说明）</t>
  </si>
  <si>
    <t>分类指标</t>
  </si>
  <si>
    <t>初步细化</t>
  </si>
  <si>
    <t>再细化</t>
  </si>
  <si>
    <t>项目年度预期总目标：</t>
  </si>
  <si>
    <t>在中共德阳市委的领导下，深入贯彻落实中共二十大精神，突出团结民主两大主题，深入贯彻落实中共中央、省委和市委重大战略部署，以政协全会为载体，认真履行职能，深入学习习近平总书记系列讲话精神。团结和带领全会政协委员凝心聚力谋发展，围绕德阳经济社会发展、生态环境和可持续性发展等方面建言献策。政协全体会议是参加人民政协的各界别团体依照《中国人民政治协商会议章程》《中国共产党政治协商条例》履行政治协商、民主监督、参政议政职能的重要体现，充分发挥协商民主重要渠道和专门协商机构作用，为推动德阳政治、经济、文化、社会、生态文明发展作出积极贡献。</t>
  </si>
  <si>
    <t>一、共性指标（40分）</t>
  </si>
  <si>
    <t>共性指标（40分）</t>
  </si>
  <si>
    <t>通用指标</t>
  </si>
  <si>
    <t>除政策项目之外的所有预算项目</t>
  </si>
  <si>
    <t>项目管理（40分）</t>
  </si>
  <si>
    <t>1.立项决策（8分）</t>
  </si>
  <si>
    <t>立项必要性★</t>
  </si>
  <si>
    <t>项目内容是否与中央、省、市重大决策部署、部门职能和当年重点工作相关。</t>
  </si>
  <si>
    <t>依据充分性</t>
  </si>
  <si>
    <t>项目设立是否经过严格事前绩效评估论证，是否与部门职责相符，是否属于公共财政支持范围，是否符合地方事权支出责任划分原则，是否与相关部门同类项目或部门内部相关项目重复。</t>
  </si>
  <si>
    <t>2.实施管理（6分）</t>
  </si>
  <si>
    <t>制度完备性</t>
  </si>
  <si>
    <t>项目的管理办法、实施办法（细则）、实施流程、申报指南等管理制度是否完善。</t>
  </si>
  <si>
    <t>项目实施</t>
  </si>
  <si>
    <t>项目调整手续是否完备；项目合同、验收报告、技术鉴定等资料是否齐全并及时归档；项目实施的人员条件、场地设备、信息支撑等是否落实到位</t>
  </si>
  <si>
    <t>3.预算管理（12分）</t>
  </si>
  <si>
    <t>预算执行率</t>
  </si>
  <si>
    <t>相关时间节点实际支出占年度预算安排总额的比率。</t>
  </si>
  <si>
    <t>资金结余★</t>
  </si>
  <si>
    <t>项目资金结余的情况</t>
  </si>
  <si>
    <t>使用合理★</t>
  </si>
  <si>
    <t>项目资金使用结果或分配结果是否与绩效目标设置的计划值一致；是否按规定及时使用或分配项目资金</t>
  </si>
  <si>
    <t>使用合规</t>
  </si>
  <si>
    <t>项目资金使用有无违反相关法律法规、财经财务管理制度规定。</t>
  </si>
  <si>
    <t>4.绩效目标编制质量（8分）</t>
  </si>
  <si>
    <t>明确性</t>
  </si>
  <si>
    <t>预期提供的产品、服务、效益和其他绩效目标明确、细化、量化，且可衡量。</t>
  </si>
  <si>
    <t>合理性</t>
  </si>
  <si>
    <t>设定的绩效目标符合实际需求且合理可行，资金需求与投入相匹配。</t>
  </si>
  <si>
    <t>5.采购活动规范性（6分)</t>
  </si>
  <si>
    <t>采购活动时效性</t>
  </si>
  <si>
    <t>采购项目从发布采购方案到签订采购合同的耗时天数。</t>
  </si>
  <si>
    <t>资金支付时效性</t>
  </si>
  <si>
    <t>采购资金支付的时效性。</t>
  </si>
  <si>
    <t>合同约定与采购文件的一致性</t>
  </si>
  <si>
    <t>合同约定与采购文件确定事项的一致性。偏差的内容包括：采购标的的数量、价格、项目实施时间、地点、付款条件和期限等。</t>
  </si>
  <si>
    <t>二、特性指标（60分）</t>
  </si>
  <si>
    <t>-</t>
  </si>
  <si>
    <t>特性指标（60分）</t>
  </si>
  <si>
    <r>
      <rPr>
        <b/>
        <sz val="10"/>
        <rFont val="宋体"/>
        <charset val="134"/>
      </rPr>
      <t>行政运行类</t>
    </r>
    <r>
      <rPr>
        <sz val="10"/>
        <rFont val="宋体"/>
        <charset val="134"/>
      </rPr>
      <t>（包括会议、培训类项目）              （60分</t>
    </r>
  </si>
  <si>
    <t>一般公共服务等行政管理类项目</t>
  </si>
  <si>
    <t>成本指标（5分）</t>
  </si>
  <si>
    <t>预算经费控制</t>
  </si>
  <si>
    <t>194.92</t>
  </si>
  <si>
    <t>会议住宿标准</t>
  </si>
  <si>
    <t>300</t>
  </si>
  <si>
    <t>人/天</t>
  </si>
  <si>
    <t>会议住宿严格执行德阳市会议管理办法，不突破300元/人.天的标准</t>
  </si>
  <si>
    <t>会议用餐标准</t>
  </si>
  <si>
    <t>150</t>
  </si>
  <si>
    <t>会议用餐严格执行德阳市会议管理办法，不突破150元/人.天的标准</t>
  </si>
  <si>
    <t>产出指标（45分）</t>
  </si>
  <si>
    <t>数量指标（10分）</t>
  </si>
  <si>
    <t>质量指标（20分）</t>
  </si>
  <si>
    <t>参会人员出勤率</t>
  </si>
  <si>
    <t>参会人员出勤率不低于95%</t>
  </si>
  <si>
    <t>时效指标（15分）</t>
  </si>
  <si>
    <t>完成时间</t>
  </si>
  <si>
    <t>会议召开时间</t>
  </si>
  <si>
    <t>按照市委批复的时间于2023年如期召开会议</t>
  </si>
  <si>
    <t>效益指标（5分）</t>
  </si>
  <si>
    <t>社会效益指标（5分）</t>
  </si>
  <si>
    <t>社会效益（5分）</t>
  </si>
  <si>
    <t>满意度指标（5分）</t>
  </si>
  <si>
    <t>服务对象满意度指标（5分）</t>
  </si>
  <si>
    <t>社会公众或服务对象满意度</t>
  </si>
  <si>
    <t>附件14</t>
  </si>
  <si>
    <t>“三公”经费统计报表</t>
  </si>
  <si>
    <t>2023年市级部门（单位）因公出国（境）费统计表（预算）</t>
  </si>
  <si>
    <t>填报单位：中国人民政治协商会议四川省德阳市委员会办公室</t>
  </si>
  <si>
    <t>单位:万元</t>
  </si>
  <si>
    <t>因公出国（境）</t>
  </si>
  <si>
    <t>团组名称</t>
  </si>
  <si>
    <t>本单位参团人数（人）</t>
  </si>
  <si>
    <t>资金来源</t>
  </si>
  <si>
    <t>财政拨款</t>
  </si>
  <si>
    <t>其他资金</t>
  </si>
  <si>
    <t>当年安排</t>
  </si>
  <si>
    <t>上年结余</t>
  </si>
  <si>
    <t>合  计</t>
  </si>
  <si>
    <t>一、国际学术会议</t>
  </si>
  <si>
    <t>二、国际科技研讨会</t>
  </si>
  <si>
    <t>三、国际招商引资活动</t>
  </si>
  <si>
    <t>四、国际文化交流活动及体育赛事参赛</t>
  </si>
  <si>
    <t>五、境外培训及业务考察活动</t>
  </si>
  <si>
    <t>六、其他因公出国（境）活动</t>
  </si>
  <si>
    <t>2023年市级部门（单位）公务接待费统计表（预算）</t>
  </si>
  <si>
    <t>公务接待</t>
  </si>
  <si>
    <t>一、外事活动接待</t>
  </si>
  <si>
    <t>二、大型活动接待</t>
  </si>
  <si>
    <t>三、省际交流合作接待</t>
  </si>
  <si>
    <t>四、国内招商引资接待</t>
  </si>
  <si>
    <t>五、其他接待</t>
  </si>
  <si>
    <t>2023年市级部门（单位）公务用车购置及运行维护费统计表（预算）</t>
  </si>
  <si>
    <t>公务用车购置及运行</t>
  </si>
  <si>
    <t>拟新购数量
(辆)</t>
  </si>
  <si>
    <t>合计数量（辆）</t>
  </si>
  <si>
    <t>一、公务用车购置</t>
  </si>
  <si>
    <t>其中：一般公务用车</t>
  </si>
  <si>
    <t xml:space="preserve">      执法执勤用车</t>
  </si>
  <si>
    <t xml:space="preserve">      特种专业技术用车</t>
  </si>
  <si>
    <t>二、公务用车运行维护费</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</si>
</sst>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yyyy&quot;年&quot;mm&quot;月&quot;dd&quot;日&quot;"/>
  </numFmts>
  <fonts count="58">
    <font>
      <sz val="11"/>
      <color indexed="8"/>
      <name val="宋体"/>
      <charset val="1"/>
      <scheme val="minor"/>
    </font>
    <font>
      <sz val="14"/>
      <name val="宋体"/>
      <charset val="134"/>
    </font>
    <font>
      <sz val="9"/>
      <color indexed="8"/>
      <name val="宋体"/>
      <charset val="134"/>
    </font>
    <font>
      <sz val="20"/>
      <color indexed="8"/>
      <name val="方正小标宋简体"/>
      <charset val="134"/>
    </font>
    <font>
      <sz val="11"/>
      <color theme="1"/>
      <name val="宋体"/>
      <charset val="134"/>
      <scheme val="minor"/>
    </font>
    <font>
      <sz val="12"/>
      <color indexed="8"/>
      <name val="宋体"/>
      <charset val="134"/>
    </font>
    <font>
      <sz val="10"/>
      <color indexed="8"/>
      <name val="宋体"/>
      <charset val="134"/>
    </font>
    <font>
      <sz val="11"/>
      <color indexed="8"/>
      <name val="宋体"/>
      <charset val="134"/>
    </font>
    <font>
      <sz val="12"/>
      <name val="宋体"/>
      <charset val="134"/>
    </font>
    <font>
      <sz val="11"/>
      <color indexed="8"/>
      <name val="等线"/>
      <charset val="134"/>
    </font>
    <font>
      <sz val="10"/>
      <name val="宋体"/>
      <charset val="134"/>
    </font>
    <font>
      <sz val="10"/>
      <color indexed="8"/>
      <name val="等线"/>
      <charset val="134"/>
    </font>
    <font>
      <b/>
      <sz val="11"/>
      <color indexed="8"/>
      <name val="宋体"/>
      <charset val="134"/>
    </font>
    <font>
      <sz val="22"/>
      <color indexed="8"/>
      <name val="方正小标宋简体"/>
      <charset val="134"/>
    </font>
    <font>
      <sz val="11"/>
      <name val="宋体"/>
      <charset val="134"/>
    </font>
    <font>
      <b/>
      <sz val="11"/>
      <name val="宋体"/>
      <charset val="134"/>
    </font>
    <font>
      <b/>
      <sz val="10"/>
      <name val="宋体"/>
      <charset val="134"/>
    </font>
    <font>
      <b/>
      <sz val="11"/>
      <color indexed="9"/>
      <name val="宋体"/>
      <charset val="134"/>
    </font>
    <font>
      <b/>
      <sz val="10"/>
      <color indexed="8"/>
      <name val="宋体"/>
      <charset val="134"/>
    </font>
    <font>
      <b/>
      <sz val="10"/>
      <color indexed="8"/>
      <name val="黑体"/>
      <charset val="134"/>
    </font>
    <font>
      <sz val="10"/>
      <color indexed="8"/>
      <name val="Tahoma"/>
      <charset val="134"/>
    </font>
    <font>
      <sz val="8"/>
      <color indexed="8"/>
      <name val="宋体"/>
      <charset val="134"/>
    </font>
    <font>
      <sz val="8"/>
      <name val="宋体"/>
      <charset val="134"/>
    </font>
    <font>
      <sz val="9"/>
      <color rgb="FF000000"/>
      <name val="宋体"/>
      <charset val="134"/>
    </font>
    <font>
      <sz val="11"/>
      <color rgb="FF000000"/>
      <name val="宋体"/>
      <charset val="134"/>
    </font>
    <font>
      <b/>
      <sz val="16"/>
      <color rgb="FF000000"/>
      <name val="宋体"/>
      <charset val="134"/>
    </font>
    <font>
      <b/>
      <sz val="11"/>
      <color rgb="FF000000"/>
      <name val="宋体"/>
      <charset val="134"/>
    </font>
    <font>
      <b/>
      <sz val="9"/>
      <color rgb="FF000000"/>
      <name val="宋体"/>
      <charset val="134"/>
    </font>
    <font>
      <sz val="9"/>
      <color rgb="FF000000"/>
      <name val="SimSun"/>
      <charset val="134"/>
    </font>
    <font>
      <sz val="11"/>
      <color rgb="FF000000"/>
      <name val="SimSun"/>
      <charset val="134"/>
    </font>
    <font>
      <sz val="9"/>
      <name val="SimSun"/>
      <charset val="134"/>
    </font>
    <font>
      <b/>
      <sz val="16"/>
      <color rgb="FF000000"/>
      <name val="黑体"/>
      <charset val="134"/>
    </font>
    <font>
      <sz val="9"/>
      <color rgb="FF000000"/>
      <name val="Hiragino Sans GB"/>
      <charset val="134"/>
    </font>
    <font>
      <b/>
      <sz val="9"/>
      <color rgb="FF000000"/>
      <name val="Hiragino Sans GB"/>
      <charset val="134"/>
    </font>
    <font>
      <b/>
      <sz val="22"/>
      <color rgb="FF000000"/>
      <name val="楷体"/>
      <charset val="134"/>
    </font>
    <font>
      <b/>
      <sz val="36"/>
      <color rgb="FF000000"/>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indexed="8"/>
      <name val="Tahoma"/>
      <charset val="134"/>
    </font>
    <font>
      <sz val="11"/>
      <color rgb="FF006100"/>
      <name val="宋体"/>
      <charset val="0"/>
      <scheme val="minor"/>
    </font>
    <font>
      <sz val="11"/>
      <color rgb="FF9C6500"/>
      <name val="宋体"/>
      <charset val="0"/>
      <scheme val="minor"/>
    </font>
    <font>
      <sz val="10"/>
      <name val="Helv"/>
      <charset val="134"/>
    </font>
    <font>
      <b/>
      <sz val="9"/>
      <name val="宋体"/>
      <charset val="134"/>
    </font>
  </fonts>
  <fills count="45">
    <fill>
      <patternFill patternType="none"/>
    </fill>
    <fill>
      <patternFill patternType="gray125"/>
    </fill>
    <fill>
      <patternFill patternType="solid">
        <fgColor indexed="55"/>
        <bgColor indexed="64"/>
      </patternFill>
    </fill>
    <fill>
      <patternFill patternType="solid">
        <fgColor indexed="41"/>
        <bgColor indexed="64"/>
      </patternFill>
    </fill>
    <fill>
      <patternFill patternType="solid">
        <fgColor indexed="22"/>
        <bgColor indexed="64"/>
      </patternFill>
    </fill>
    <fill>
      <patternFill patternType="solid">
        <fgColor indexed="49"/>
        <bgColor indexed="64"/>
      </patternFill>
    </fill>
    <fill>
      <patternFill patternType="solid">
        <fgColor indexed="56"/>
        <bgColor indexed="64"/>
      </patternFill>
    </fill>
    <fill>
      <patternFill patternType="solid">
        <fgColor indexed="59"/>
        <bgColor indexed="64"/>
      </patternFill>
    </fill>
    <fill>
      <patternFill patternType="solid">
        <fgColor indexed="16"/>
        <bgColor indexed="64"/>
      </patternFill>
    </fill>
    <fill>
      <patternFill patternType="solid">
        <fgColor indexed="23"/>
        <bgColor indexed="64"/>
      </patternFill>
    </fill>
    <fill>
      <patternFill patternType="solid">
        <fgColor indexed="44"/>
        <bgColor indexed="64"/>
      </patternFill>
    </fill>
    <fill>
      <patternFill patternType="solid">
        <fgColor indexed="42"/>
        <bgColor indexed="64"/>
      </patternFill>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C2C3C4"/>
      </left>
      <right style="thin">
        <color rgb="FFC2C3C4"/>
      </right>
      <top style="thin">
        <color rgb="FFC2C3C4"/>
      </top>
      <bottom/>
      <diagonal/>
    </border>
    <border>
      <left/>
      <right style="thin">
        <color rgb="FFC0C0C0"/>
      </right>
      <top style="thin">
        <color rgb="FFC0C0C0"/>
      </top>
      <bottom style="thin">
        <color rgb="FFC0C0C0"/>
      </bottom>
      <diagonal/>
    </border>
    <border>
      <left/>
      <right style="thin">
        <color rgb="FFFFFFFF"/>
      </right>
      <top/>
      <bottom/>
      <diagonal/>
    </border>
    <border>
      <left/>
      <right style="thin">
        <color rgb="FFFFFFFF"/>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4" fillId="0" borderId="0" applyFont="0" applyFill="0" applyBorder="0" applyAlignment="0" applyProtection="0">
      <alignment vertical="center"/>
    </xf>
    <xf numFmtId="0" fontId="8" fillId="0" borderId="0">
      <alignment vertical="center"/>
    </xf>
    <xf numFmtId="0" fontId="36" fillId="14" borderId="0" applyNumberFormat="0" applyBorder="0" applyAlignment="0" applyProtection="0">
      <alignment vertical="center"/>
    </xf>
    <xf numFmtId="0" fontId="37" fillId="15" borderId="25"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36" fillId="16" borderId="0" applyNumberFormat="0" applyBorder="0" applyAlignment="0" applyProtection="0">
      <alignment vertical="center"/>
    </xf>
    <xf numFmtId="0" fontId="38" fillId="17" borderId="0" applyNumberFormat="0" applyBorder="0" applyAlignment="0" applyProtection="0">
      <alignment vertical="center"/>
    </xf>
    <xf numFmtId="43" fontId="4" fillId="0" borderId="0" applyFont="0" applyFill="0" applyBorder="0" applyAlignment="0" applyProtection="0">
      <alignment vertical="center"/>
    </xf>
    <xf numFmtId="0" fontId="39" fillId="18" borderId="0" applyNumberFormat="0" applyBorder="0" applyAlignment="0" applyProtection="0">
      <alignment vertical="center"/>
    </xf>
    <xf numFmtId="0" fontId="40" fillId="0" borderId="0" applyNumberFormat="0" applyFill="0" applyBorder="0" applyAlignment="0" applyProtection="0">
      <alignment vertical="center"/>
    </xf>
    <xf numFmtId="9" fontId="4" fillId="0" borderId="0" applyFont="0" applyFill="0" applyBorder="0" applyAlignment="0" applyProtection="0">
      <alignment vertical="center"/>
    </xf>
    <xf numFmtId="0" fontId="41" fillId="0" borderId="0" applyNumberFormat="0" applyFill="0" applyBorder="0" applyAlignment="0" applyProtection="0">
      <alignment vertical="center"/>
    </xf>
    <xf numFmtId="0" fontId="4" fillId="19" borderId="26" applyNumberFormat="0" applyFont="0" applyAlignment="0" applyProtection="0">
      <alignment vertical="center"/>
    </xf>
    <xf numFmtId="0" fontId="39" fillId="20"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7" applyNumberFormat="0" applyFill="0" applyAlignment="0" applyProtection="0">
      <alignment vertical="center"/>
    </xf>
    <xf numFmtId="0" fontId="47" fillId="0" borderId="27" applyNumberFormat="0" applyFill="0" applyAlignment="0" applyProtection="0">
      <alignment vertical="center"/>
    </xf>
    <xf numFmtId="0" fontId="39" fillId="21" borderId="0" applyNumberFormat="0" applyBorder="0" applyAlignment="0" applyProtection="0">
      <alignment vertical="center"/>
    </xf>
    <xf numFmtId="0" fontId="42" fillId="0" borderId="28" applyNumberFormat="0" applyFill="0" applyAlignment="0" applyProtection="0">
      <alignment vertical="center"/>
    </xf>
    <xf numFmtId="0" fontId="39" fillId="22" borderId="0" applyNumberFormat="0" applyBorder="0" applyAlignment="0" applyProtection="0">
      <alignment vertical="center"/>
    </xf>
    <xf numFmtId="0" fontId="48" fillId="23" borderId="29" applyNumberFormat="0" applyAlignment="0" applyProtection="0">
      <alignment vertical="center"/>
    </xf>
    <xf numFmtId="0" fontId="49" fillId="23" borderId="25" applyNumberFormat="0" applyAlignment="0" applyProtection="0">
      <alignment vertical="center"/>
    </xf>
    <xf numFmtId="0" fontId="50" fillId="24" borderId="30" applyNumberFormat="0" applyAlignment="0" applyProtection="0">
      <alignment vertical="center"/>
    </xf>
    <xf numFmtId="0" fontId="36" fillId="25" borderId="0" applyNumberFormat="0" applyBorder="0" applyAlignment="0" applyProtection="0">
      <alignment vertical="center"/>
    </xf>
    <xf numFmtId="0" fontId="39" fillId="26" borderId="0" applyNumberFormat="0" applyBorder="0" applyAlignment="0" applyProtection="0">
      <alignment vertical="center"/>
    </xf>
    <xf numFmtId="0" fontId="51" fillId="0" borderId="31" applyNumberFormat="0" applyFill="0" applyAlignment="0" applyProtection="0">
      <alignment vertical="center"/>
    </xf>
    <xf numFmtId="0" fontId="52" fillId="0" borderId="32" applyNumberFormat="0" applyFill="0" applyAlignment="0" applyProtection="0">
      <alignment vertical="center"/>
    </xf>
    <xf numFmtId="0" fontId="53" fillId="0" borderId="0">
      <alignment vertical="center"/>
    </xf>
    <xf numFmtId="0" fontId="54" fillId="27" borderId="0" applyNumberFormat="0" applyBorder="0" applyAlignment="0" applyProtection="0">
      <alignment vertical="center"/>
    </xf>
    <xf numFmtId="0" fontId="55" fillId="28" borderId="0" applyNumberFormat="0" applyBorder="0" applyAlignment="0" applyProtection="0">
      <alignment vertical="center"/>
    </xf>
    <xf numFmtId="0" fontId="36" fillId="29" borderId="0" applyNumberFormat="0" applyBorder="0" applyAlignment="0" applyProtection="0">
      <alignment vertical="center"/>
    </xf>
    <xf numFmtId="0" fontId="39"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9" fillId="35" borderId="0" applyNumberFormat="0" applyBorder="0" applyAlignment="0" applyProtection="0">
      <alignment vertical="center"/>
    </xf>
    <xf numFmtId="0" fontId="39" fillId="36" borderId="0" applyNumberFormat="0" applyBorder="0" applyAlignment="0" applyProtection="0">
      <alignment vertical="center"/>
    </xf>
    <xf numFmtId="0" fontId="9" fillId="0" borderId="0">
      <alignment vertical="center"/>
    </xf>
    <xf numFmtId="0" fontId="36" fillId="37" borderId="0" applyNumberFormat="0" applyBorder="0" applyAlignment="0" applyProtection="0">
      <alignment vertical="center"/>
    </xf>
    <xf numFmtId="0" fontId="36" fillId="38" borderId="0" applyNumberFormat="0" applyBorder="0" applyAlignment="0" applyProtection="0">
      <alignment vertical="center"/>
    </xf>
    <xf numFmtId="0" fontId="39" fillId="39" borderId="0" applyNumberFormat="0" applyBorder="0" applyAlignment="0" applyProtection="0">
      <alignment vertical="center"/>
    </xf>
    <xf numFmtId="1" fontId="2" fillId="0" borderId="0"/>
    <xf numFmtId="0" fontId="36" fillId="40" borderId="0" applyNumberFormat="0" applyBorder="0" applyAlignment="0" applyProtection="0">
      <alignment vertical="center"/>
    </xf>
    <xf numFmtId="0" fontId="39" fillId="41" borderId="0" applyNumberFormat="0" applyBorder="0" applyAlignment="0" applyProtection="0">
      <alignment vertical="center"/>
    </xf>
    <xf numFmtId="0" fontId="39" fillId="42" borderId="0" applyNumberFormat="0" applyBorder="0" applyAlignment="0" applyProtection="0">
      <alignment vertical="center"/>
    </xf>
    <xf numFmtId="0" fontId="36" fillId="43" borderId="0" applyNumberFormat="0" applyBorder="0" applyAlignment="0" applyProtection="0">
      <alignment vertical="center"/>
    </xf>
    <xf numFmtId="0" fontId="39" fillId="44" borderId="0" applyNumberFormat="0" applyBorder="0" applyAlignment="0" applyProtection="0">
      <alignment vertical="center"/>
    </xf>
    <xf numFmtId="0" fontId="4" fillId="0" borderId="0">
      <alignment vertical="center"/>
    </xf>
    <xf numFmtId="0" fontId="4" fillId="0" borderId="0">
      <alignment vertical="center"/>
    </xf>
    <xf numFmtId="0" fontId="7" fillId="0" borderId="0">
      <alignment vertical="center"/>
    </xf>
    <xf numFmtId="0" fontId="56" fillId="0" borderId="0"/>
    <xf numFmtId="0" fontId="8" fillId="0" borderId="0">
      <alignment vertical="center"/>
    </xf>
  </cellStyleXfs>
  <cellXfs count="239">
    <xf numFmtId="0" fontId="0" fillId="0" borderId="0" xfId="0" applyFont="1">
      <alignment vertical="center"/>
    </xf>
    <xf numFmtId="49" fontId="1" fillId="0" borderId="0" xfId="47" applyNumberFormat="1" applyFont="1" applyAlignment="1">
      <alignment horizontal="left" vertical="center" wrapText="1"/>
    </xf>
    <xf numFmtId="1" fontId="2" fillId="0" borderId="0" xfId="47" applyNumberFormat="1" applyFont="1" applyFill="1"/>
    <xf numFmtId="0" fontId="3" fillId="0" borderId="0" xfId="2" applyFont="1" applyAlignment="1">
      <alignment horizontal="center" vertical="center"/>
    </xf>
    <xf numFmtId="0" fontId="4" fillId="0" borderId="0" xfId="53" applyFont="1">
      <alignment vertical="center"/>
    </xf>
    <xf numFmtId="0" fontId="5" fillId="0" borderId="0" xfId="2" applyFont="1" applyAlignment="1">
      <alignment horizontal="center" vertical="center"/>
    </xf>
    <xf numFmtId="0" fontId="6" fillId="0" borderId="0" xfId="2" applyFont="1" applyAlignment="1">
      <alignment horizontal="left" vertical="center"/>
    </xf>
    <xf numFmtId="0" fontId="6" fillId="0" borderId="0" xfId="2" applyFont="1">
      <alignment vertical="center"/>
    </xf>
    <xf numFmtId="0" fontId="6" fillId="0" borderId="0" xfId="2" applyFont="1" applyAlignment="1">
      <alignment horizontal="right" vertical="center"/>
    </xf>
    <xf numFmtId="0" fontId="5" fillId="0" borderId="1" xfId="2" applyFont="1" applyBorder="1" applyAlignment="1">
      <alignment horizontal="center" vertical="center"/>
    </xf>
    <xf numFmtId="0" fontId="7" fillId="0" borderId="1" xfId="2" applyFont="1" applyBorder="1" applyAlignment="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7" fillId="0" borderId="3" xfId="2" applyFont="1" applyBorder="1" applyAlignment="1">
      <alignment horizontal="center" vertical="center" wrapText="1"/>
    </xf>
    <xf numFmtId="0" fontId="5" fillId="0" borderId="1" xfId="2" applyFont="1" applyBorder="1" applyAlignment="1">
      <alignment horizontal="center" vertical="center" wrapText="1"/>
    </xf>
    <xf numFmtId="0" fontId="5" fillId="0" borderId="4" xfId="2" applyFont="1" applyBorder="1" applyAlignment="1">
      <alignment horizontal="center" vertical="center" wrapText="1"/>
    </xf>
    <xf numFmtId="0" fontId="5" fillId="0" borderId="5" xfId="2" applyFont="1" applyBorder="1" applyAlignment="1">
      <alignment horizontal="center" vertical="center" wrapText="1"/>
    </xf>
    <xf numFmtId="0" fontId="5" fillId="0" borderId="6" xfId="2" applyFont="1" applyBorder="1" applyAlignment="1">
      <alignment horizontal="center" vertical="center"/>
    </xf>
    <xf numFmtId="0" fontId="7" fillId="0" borderId="6" xfId="2" applyFont="1" applyBorder="1" applyAlignment="1">
      <alignment horizontal="center" vertical="center" wrapText="1"/>
    </xf>
    <xf numFmtId="0" fontId="5" fillId="0" borderId="6" xfId="2" applyFont="1" applyBorder="1" applyAlignment="1">
      <alignment horizontal="center" vertical="center" wrapText="1"/>
    </xf>
    <xf numFmtId="0" fontId="6" fillId="0" borderId="2" xfId="2" applyFont="1" applyBorder="1" applyAlignment="1">
      <alignment horizontal="center" vertical="center" wrapText="1"/>
    </xf>
    <xf numFmtId="0" fontId="5" fillId="0" borderId="2" xfId="2" applyFont="1" applyBorder="1" applyAlignment="1">
      <alignment horizontal="center" vertical="center"/>
    </xf>
    <xf numFmtId="0" fontId="7" fillId="0" borderId="2" xfId="2" applyFont="1" applyBorder="1" applyAlignment="1">
      <alignment horizontal="center" vertical="center"/>
    </xf>
    <xf numFmtId="0" fontId="7" fillId="0" borderId="2" xfId="2" applyFont="1" applyBorder="1" applyAlignment="1">
      <alignment horizontal="left" vertical="center" indent="1"/>
    </xf>
    <xf numFmtId="0" fontId="8" fillId="0" borderId="2" xfId="2" applyFont="1" applyBorder="1" applyAlignment="1">
      <alignment horizontal="left" vertical="center" indent="1"/>
    </xf>
    <xf numFmtId="0" fontId="8" fillId="0" borderId="2" xfId="2" applyFont="1" applyBorder="1">
      <alignment vertical="center"/>
    </xf>
    <xf numFmtId="0" fontId="8" fillId="0" borderId="2" xfId="2" applyFont="1" applyBorder="1" applyAlignment="1">
      <alignment horizontal="center" vertical="center"/>
    </xf>
    <xf numFmtId="0" fontId="7" fillId="0" borderId="2" xfId="2" applyFont="1" applyBorder="1" applyAlignment="1">
      <alignment horizontal="left" vertical="center" indent="3"/>
    </xf>
    <xf numFmtId="0" fontId="5" fillId="0" borderId="2" xfId="2" applyFont="1" applyBorder="1">
      <alignment vertical="center"/>
    </xf>
    <xf numFmtId="0" fontId="7" fillId="0" borderId="0" xfId="2" applyFont="1" applyBorder="1" applyAlignment="1">
      <alignment horizontal="left" vertical="center" indent="1"/>
    </xf>
    <xf numFmtId="0" fontId="8" fillId="0" borderId="0" xfId="2" applyFont="1" applyBorder="1">
      <alignment vertical="center"/>
    </xf>
    <xf numFmtId="0" fontId="6" fillId="0" borderId="0" xfId="2" applyFont="1" applyBorder="1" applyAlignment="1">
      <alignment horizontal="center" vertical="center"/>
    </xf>
    <xf numFmtId="176" fontId="7" fillId="0" borderId="2" xfId="2" applyNumberFormat="1" applyFont="1" applyBorder="1" applyAlignment="1">
      <alignment horizontal="center" vertical="center" wrapText="1"/>
    </xf>
    <xf numFmtId="0" fontId="8" fillId="0" borderId="2" xfId="2" applyFont="1" applyBorder="1" applyAlignment="1">
      <alignment horizontal="left" vertical="center" indent="2"/>
    </xf>
    <xf numFmtId="0" fontId="9" fillId="0" borderId="0" xfId="43" applyFont="1" applyAlignment="1">
      <alignment vertical="center"/>
    </xf>
    <xf numFmtId="0" fontId="7" fillId="0" borderId="0" xfId="43" applyFont="1">
      <alignment vertical="center"/>
    </xf>
    <xf numFmtId="0" fontId="6" fillId="0" borderId="0" xfId="43" applyFont="1">
      <alignment vertical="center"/>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2" borderId="0" xfId="0" applyFont="1" applyFill="1" applyBorder="1" applyAlignment="1">
      <alignment horizontal="center" vertical="center"/>
    </xf>
    <xf numFmtId="0" fontId="6" fillId="3" borderId="0" xfId="0" applyFont="1" applyFill="1" applyBorder="1" applyAlignment="1">
      <alignment vertical="center"/>
    </xf>
    <xf numFmtId="0" fontId="10" fillId="0" borderId="0" xfId="0" applyFont="1" applyFill="1" applyBorder="1" applyAlignment="1">
      <alignment vertical="center"/>
    </xf>
    <xf numFmtId="0" fontId="11" fillId="0" borderId="0" xfId="43" applyFont="1">
      <alignment vertical="center"/>
    </xf>
    <xf numFmtId="0" fontId="9" fillId="0" borderId="0" xfId="43">
      <alignment vertical="center"/>
    </xf>
    <xf numFmtId="0" fontId="9" fillId="0" borderId="0" xfId="43" applyFill="1">
      <alignment vertical="center"/>
    </xf>
    <xf numFmtId="49" fontId="1" fillId="0" borderId="0" xfId="47" applyNumberFormat="1" applyFont="1" applyFill="1" applyAlignment="1">
      <alignment horizontal="left" vertical="center" wrapText="1"/>
    </xf>
    <xf numFmtId="0" fontId="12" fillId="0" borderId="0" xfId="43" applyFont="1" applyAlignment="1">
      <alignment vertical="center"/>
    </xf>
    <xf numFmtId="0" fontId="13" fillId="0" borderId="0" xfId="0" applyFont="1" applyFill="1" applyBorder="1" applyAlignment="1">
      <alignment horizontal="center" vertical="center" wrapText="1"/>
    </xf>
    <xf numFmtId="0" fontId="14" fillId="0" borderId="0" xfId="43" applyFont="1" applyFill="1" applyBorder="1" applyAlignment="1">
      <alignment vertical="center"/>
    </xf>
    <xf numFmtId="0" fontId="15" fillId="0" borderId="7" xfId="43" applyFont="1" applyFill="1" applyBorder="1" applyAlignment="1">
      <alignment vertical="center" wrapText="1"/>
    </xf>
    <xf numFmtId="0" fontId="16" fillId="4" borderId="2" xfId="43" applyFont="1" applyFill="1" applyBorder="1" applyAlignment="1">
      <alignment horizontal="left" vertical="center" wrapText="1"/>
    </xf>
    <xf numFmtId="0" fontId="16" fillId="0" borderId="2" xfId="43" applyFont="1" applyFill="1" applyBorder="1" applyAlignment="1">
      <alignment horizontal="center" vertical="center" wrapText="1"/>
    </xf>
    <xf numFmtId="0" fontId="15" fillId="5"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17" fillId="8"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18" fillId="4" borderId="2"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8" fillId="9" borderId="2" xfId="0" applyFont="1" applyFill="1" applyBorder="1" applyAlignment="1">
      <alignment horizontal="center" vertical="center"/>
    </xf>
    <xf numFmtId="0" fontId="19" fillId="2" borderId="2" xfId="43" applyFont="1" applyFill="1" applyBorder="1" applyAlignment="1">
      <alignment horizontal="left" vertical="center" wrapText="1"/>
    </xf>
    <xf numFmtId="0" fontId="6" fillId="2" borderId="2" xfId="43" applyFont="1" applyFill="1" applyBorder="1" applyAlignment="1">
      <alignment horizontal="center" vertical="center" wrapText="1"/>
    </xf>
    <xf numFmtId="0" fontId="6" fillId="4" borderId="1" xfId="43" applyFont="1" applyFill="1" applyBorder="1" applyAlignment="1">
      <alignment horizontal="center" vertical="center" wrapText="1"/>
    </xf>
    <xf numFmtId="0" fontId="6" fillId="4" borderId="2" xfId="43" applyFont="1" applyFill="1" applyBorder="1" applyAlignment="1">
      <alignment horizontal="center" vertical="center" wrapText="1"/>
    </xf>
    <xf numFmtId="9" fontId="6" fillId="4" borderId="2" xfId="0" applyNumberFormat="1" applyFont="1" applyFill="1" applyBorder="1" applyAlignment="1">
      <alignment horizontal="left" vertical="center" wrapText="1"/>
    </xf>
    <xf numFmtId="0" fontId="10" fillId="4" borderId="4" xfId="55" applyFont="1" applyFill="1" applyBorder="1" applyAlignment="1">
      <alignment horizontal="center" vertical="center" wrapText="1"/>
    </xf>
    <xf numFmtId="0" fontId="10" fillId="4" borderId="5" xfId="55" applyFont="1" applyFill="1" applyBorder="1" applyAlignment="1">
      <alignment horizontal="center" vertical="center" wrapText="1"/>
    </xf>
    <xf numFmtId="0" fontId="6" fillId="4" borderId="3" xfId="43" applyFont="1" applyFill="1" applyBorder="1" applyAlignment="1">
      <alignment horizontal="center" vertical="center" wrapText="1"/>
    </xf>
    <xf numFmtId="0" fontId="10" fillId="4" borderId="2" xfId="57" applyFont="1" applyFill="1" applyBorder="1" applyAlignment="1">
      <alignment horizontal="left" vertical="center" wrapText="1"/>
    </xf>
    <xf numFmtId="0" fontId="10" fillId="4" borderId="4" xfId="57" applyFont="1" applyFill="1" applyBorder="1" applyAlignment="1">
      <alignment horizontal="center" vertical="center" wrapText="1"/>
    </xf>
    <xf numFmtId="0" fontId="10" fillId="4" borderId="5" xfId="57" applyFont="1" applyFill="1" applyBorder="1" applyAlignment="1">
      <alignment horizontal="center" vertical="center" wrapText="1"/>
    </xf>
    <xf numFmtId="0" fontId="10" fillId="4" borderId="2" xfId="56" applyFont="1" applyFill="1" applyBorder="1" applyAlignment="1">
      <alignment horizontal="left" vertical="center" wrapText="1"/>
    </xf>
    <xf numFmtId="0" fontId="10" fillId="4" borderId="4" xfId="56" applyFont="1" applyFill="1" applyBorder="1" applyAlignment="1">
      <alignment horizontal="center" vertical="center" wrapText="1"/>
    </xf>
    <xf numFmtId="0" fontId="10" fillId="4" borderId="5" xfId="56" applyFont="1" applyFill="1" applyBorder="1" applyAlignment="1">
      <alignment horizontal="center" vertical="center" wrapText="1"/>
    </xf>
    <xf numFmtId="0" fontId="10" fillId="4" borderId="2" xfId="56" applyFont="1" applyFill="1" applyBorder="1" applyAlignment="1">
      <alignment horizontal="center" vertical="center" wrapText="1"/>
    </xf>
    <xf numFmtId="0" fontId="6" fillId="4" borderId="6" xfId="43" applyFont="1" applyFill="1" applyBorder="1" applyAlignment="1">
      <alignment horizontal="center" vertical="center" wrapText="1"/>
    </xf>
    <xf numFmtId="0" fontId="18" fillId="2" borderId="2" xfId="43" applyFont="1" applyFill="1" applyBorder="1" applyAlignment="1">
      <alignment horizontal="center" vertical="center" wrapText="1"/>
    </xf>
    <xf numFmtId="0" fontId="10" fillId="4" borderId="2" xfId="0" applyFont="1" applyFill="1" applyBorder="1" applyAlignment="1">
      <alignment horizontal="left" vertical="center" wrapText="1"/>
    </xf>
    <xf numFmtId="0" fontId="16" fillId="4" borderId="1" xfId="56" applyFont="1" applyFill="1" applyBorder="1" applyAlignment="1">
      <alignment horizontal="center" vertical="center" wrapText="1"/>
    </xf>
    <xf numFmtId="0" fontId="10" fillId="4" borderId="1" xfId="56" applyFont="1" applyFill="1" applyBorder="1" applyAlignment="1">
      <alignment horizontal="center" vertical="center" wrapText="1"/>
    </xf>
    <xf numFmtId="0" fontId="16" fillId="3" borderId="2" xfId="56" applyFont="1" applyFill="1" applyBorder="1" applyAlignment="1">
      <alignment horizontal="center" vertical="center" wrapText="1"/>
    </xf>
    <xf numFmtId="0" fontId="16" fillId="4" borderId="3" xfId="56" applyFont="1" applyFill="1" applyBorder="1" applyAlignment="1">
      <alignment horizontal="center" vertical="center" wrapText="1"/>
    </xf>
    <xf numFmtId="0" fontId="10" fillId="4" borderId="3" xfId="56"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left" vertical="center" wrapText="1"/>
    </xf>
    <xf numFmtId="49" fontId="10" fillId="0" borderId="2" xfId="0" applyNumberFormat="1" applyFont="1" applyFill="1" applyBorder="1" applyAlignment="1">
      <alignment horizontal="left" vertical="center" wrapText="1"/>
    </xf>
    <xf numFmtId="0" fontId="10" fillId="0" borderId="2" xfId="43" applyFont="1" applyBorder="1" applyAlignment="1">
      <alignment horizontal="center" vertical="center" wrapText="1"/>
    </xf>
    <xf numFmtId="0" fontId="6" fillId="4" borderId="3"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4" borderId="2" xfId="0" applyFont="1" applyFill="1" applyBorder="1" applyAlignment="1">
      <alignment vertical="center" wrapText="1"/>
    </xf>
    <xf numFmtId="0" fontId="6" fillId="4" borderId="3" xfId="0" applyFont="1" applyFill="1" applyBorder="1" applyAlignment="1">
      <alignment horizontal="left" vertical="center" wrapText="1"/>
    </xf>
    <xf numFmtId="0" fontId="10" fillId="0" borderId="2" xfId="0" applyFont="1" applyFill="1" applyBorder="1" applyAlignment="1">
      <alignment vertical="center"/>
    </xf>
    <xf numFmtId="0" fontId="10" fillId="0" borderId="2" xfId="0" applyNumberFormat="1" applyFont="1" applyFill="1" applyBorder="1" applyAlignment="1">
      <alignment horizontal="center" vertical="center" wrapText="1"/>
    </xf>
    <xf numFmtId="0" fontId="10" fillId="0" borderId="2" xfId="43" applyFont="1" applyBorder="1" applyAlignment="1">
      <alignment horizontal="left" vertical="center" wrapText="1"/>
    </xf>
    <xf numFmtId="0" fontId="10" fillId="0" borderId="2" xfId="0" applyFont="1" applyFill="1" applyBorder="1" applyAlignment="1">
      <alignment horizontal="center" vertical="center"/>
    </xf>
    <xf numFmtId="0" fontId="10" fillId="4" borderId="1" xfId="56" applyFont="1" applyFill="1" applyBorder="1" applyAlignment="1">
      <alignment horizontal="left" vertical="center" wrapText="1"/>
    </xf>
    <xf numFmtId="0" fontId="10" fillId="0" borderId="2" xfId="56" applyFont="1" applyFill="1" applyBorder="1" applyAlignment="1">
      <alignment horizontal="center" vertical="center" wrapText="1"/>
    </xf>
    <xf numFmtId="0" fontId="16" fillId="4" borderId="6" xfId="56" applyFont="1" applyFill="1" applyBorder="1" applyAlignment="1">
      <alignment horizontal="center" vertical="center" wrapText="1"/>
    </xf>
    <xf numFmtId="0" fontId="10" fillId="4" borderId="6" xfId="56" applyFont="1" applyFill="1" applyBorder="1" applyAlignment="1">
      <alignment horizontal="center" vertical="center" wrapText="1"/>
    </xf>
    <xf numFmtId="0" fontId="7" fillId="0" borderId="7" xfId="43" applyFont="1" applyBorder="1">
      <alignment vertical="center"/>
    </xf>
    <xf numFmtId="0" fontId="12" fillId="0" borderId="7" xfId="43" applyFont="1" applyBorder="1" applyAlignment="1">
      <alignment vertical="center"/>
    </xf>
    <xf numFmtId="0" fontId="12" fillId="0" borderId="7" xfId="43" applyFont="1" applyBorder="1" applyAlignment="1">
      <alignment horizontal="center" vertical="center"/>
    </xf>
    <xf numFmtId="0" fontId="16" fillId="4" borderId="2" xfId="43" applyFont="1" applyFill="1" applyBorder="1" applyAlignment="1">
      <alignment horizontal="center" vertical="center" wrapText="1"/>
    </xf>
    <xf numFmtId="0" fontId="20" fillId="0" borderId="2" xfId="32" applyFont="1" applyBorder="1" applyAlignment="1">
      <alignment vertical="center"/>
    </xf>
    <xf numFmtId="0" fontId="6" fillId="0" borderId="0" xfId="43" applyFont="1" applyFill="1" applyBorder="1" applyAlignment="1">
      <alignment vertical="center" wrapText="1"/>
    </xf>
    <xf numFmtId="0" fontId="15" fillId="0" borderId="0" xfId="0" applyFont="1" applyFill="1" applyBorder="1" applyAlignment="1">
      <alignment horizontal="center" vertical="center" wrapText="1"/>
    </xf>
    <xf numFmtId="0" fontId="15" fillId="10" borderId="2" xfId="0" applyFont="1" applyFill="1" applyBorder="1" applyAlignment="1">
      <alignment horizontal="center" vertical="center" wrapText="1"/>
    </xf>
    <xf numFmtId="0" fontId="17" fillId="8" borderId="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6" fillId="9" borderId="2" xfId="0" applyFont="1" applyFill="1" applyBorder="1" applyAlignment="1">
      <alignment horizontal="center" vertical="center"/>
    </xf>
    <xf numFmtId="0" fontId="6" fillId="4" borderId="2" xfId="0" applyFont="1" applyFill="1" applyBorder="1" applyAlignment="1">
      <alignment horizontal="center" vertical="center"/>
    </xf>
    <xf numFmtId="0" fontId="10" fillId="4" borderId="2" xfId="0" applyFont="1" applyFill="1" applyBorder="1" applyAlignment="1">
      <alignment vertical="center" wrapText="1"/>
    </xf>
    <xf numFmtId="0" fontId="6" fillId="4" borderId="2" xfId="43" applyFont="1" applyFill="1" applyBorder="1" applyAlignment="1">
      <alignment horizontal="left" vertical="center" wrapText="1"/>
    </xf>
    <xf numFmtId="43" fontId="21" fillId="4" borderId="2" xfId="9" applyNumberFormat="1" applyFont="1" applyFill="1" applyBorder="1" applyAlignment="1">
      <alignment horizontal="right" vertical="center" wrapText="1"/>
    </xf>
    <xf numFmtId="0" fontId="6" fillId="2" borderId="2" xfId="0" applyFont="1" applyFill="1" applyBorder="1" applyAlignment="1">
      <alignment horizontal="center" vertical="center"/>
    </xf>
    <xf numFmtId="0" fontId="10" fillId="3" borderId="2" xfId="56" applyFont="1" applyFill="1" applyBorder="1" applyAlignment="1">
      <alignment vertical="center" wrapText="1"/>
    </xf>
    <xf numFmtId="43" fontId="16" fillId="3" borderId="2" xfId="9" applyNumberFormat="1" applyFont="1" applyFill="1" applyBorder="1" applyAlignment="1">
      <alignment horizontal="right" vertical="center" wrapText="1"/>
    </xf>
    <xf numFmtId="0" fontId="10" fillId="3" borderId="2" xfId="57" applyFont="1" applyFill="1" applyBorder="1" applyAlignment="1">
      <alignment vertical="center" wrapText="1"/>
    </xf>
    <xf numFmtId="0" fontId="6" fillId="3" borderId="2" xfId="0" applyFont="1" applyFill="1" applyBorder="1" applyAlignment="1">
      <alignment horizontal="center" vertical="center"/>
    </xf>
    <xf numFmtId="49" fontId="10" fillId="0" borderId="2" xfId="0" applyNumberFormat="1" applyFont="1" applyFill="1" applyBorder="1" applyAlignment="1">
      <alignment horizontal="center" vertical="center" wrapText="1"/>
    </xf>
    <xf numFmtId="0" fontId="6" fillId="0" borderId="2" xfId="0" applyFont="1" applyFill="1" applyBorder="1" applyAlignment="1">
      <alignment vertical="center"/>
    </xf>
    <xf numFmtId="43" fontId="10" fillId="0" borderId="2" xfId="9" applyNumberFormat="1" applyFont="1" applyBorder="1" applyAlignment="1">
      <alignment horizontal="center" vertical="center" wrapText="1"/>
    </xf>
    <xf numFmtId="49" fontId="10" fillId="0" borderId="2" xfId="9" applyNumberFormat="1" applyFont="1" applyFill="1" applyBorder="1" applyAlignment="1">
      <alignment horizontal="center" vertical="center" wrapText="1"/>
    </xf>
    <xf numFmtId="0" fontId="12" fillId="0" borderId="7" xfId="43" applyFont="1" applyBorder="1" applyAlignment="1">
      <alignment horizontal="right" vertical="center"/>
    </xf>
    <xf numFmtId="0" fontId="6" fillId="0" borderId="2" xfId="43" applyFont="1" applyBorder="1" applyAlignment="1">
      <alignment horizontal="center" vertical="center" wrapText="1"/>
    </xf>
    <xf numFmtId="0" fontId="10" fillId="11"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10" fillId="0" borderId="2" xfId="0" applyFont="1" applyFill="1" applyBorder="1" applyAlignment="1">
      <alignment vertical="center" wrapText="1"/>
    </xf>
    <xf numFmtId="0" fontId="9" fillId="0" borderId="0" xfId="43" applyFont="1" applyFill="1" applyAlignment="1">
      <alignment vertical="center"/>
    </xf>
    <xf numFmtId="0" fontId="7" fillId="0" borderId="0" xfId="43" applyFont="1" applyFill="1">
      <alignment vertical="center"/>
    </xf>
    <xf numFmtId="0" fontId="6" fillId="0" borderId="0" xfId="43" applyFont="1" applyFill="1">
      <alignment vertical="center"/>
    </xf>
    <xf numFmtId="0" fontId="11" fillId="0" borderId="0" xfId="43" applyFont="1" applyFill="1">
      <alignment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12" fillId="0" borderId="0" xfId="0" applyFont="1" applyFill="1" applyBorder="1" applyAlignment="1">
      <alignment vertical="center" wrapText="1"/>
    </xf>
    <xf numFmtId="0" fontId="8" fillId="0" borderId="0" xfId="0" applyFont="1" applyFill="1" applyBorder="1" applyAlignment="1">
      <alignment vertical="center" wrapText="1"/>
    </xf>
    <xf numFmtId="0" fontId="7" fillId="0" borderId="7" xfId="0" applyFont="1" applyFill="1" applyBorder="1" applyAlignment="1">
      <alignment horizontal="left" vertical="center" wrapText="1"/>
    </xf>
    <xf numFmtId="0" fontId="17" fillId="8" borderId="2"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8" xfId="0" applyFont="1" applyFill="1" applyBorder="1" applyAlignment="1">
      <alignment horizontal="left" vertical="center"/>
    </xf>
    <xf numFmtId="0" fontId="18" fillId="2" borderId="2" xfId="0" applyFont="1" applyFill="1" applyBorder="1" applyAlignment="1">
      <alignment horizontal="left" vertical="center"/>
    </xf>
    <xf numFmtId="0" fontId="18" fillId="2" borderId="2" xfId="0" applyFont="1" applyFill="1" applyBorder="1" applyAlignment="1">
      <alignment horizontal="center" vertical="center"/>
    </xf>
    <xf numFmtId="0" fontId="6" fillId="4" borderId="2" xfId="0" applyFont="1" applyFill="1" applyBorder="1" applyAlignment="1">
      <alignment horizontal="center" vertical="center" wrapText="1"/>
    </xf>
    <xf numFmtId="9" fontId="10" fillId="4" borderId="2" xfId="0" applyNumberFormat="1" applyFont="1" applyFill="1" applyBorder="1" applyAlignment="1">
      <alignment vertical="center" wrapText="1"/>
    </xf>
    <xf numFmtId="0" fontId="10" fillId="0" borderId="2" xfId="0" applyFont="1" applyFill="1" applyBorder="1" applyAlignment="1">
      <alignment horizontal="left" vertical="center" wrapText="1"/>
    </xf>
    <xf numFmtId="0" fontId="16" fillId="4" borderId="2" xfId="0" applyFont="1" applyFill="1" applyBorder="1" applyAlignment="1">
      <alignment horizontal="left" vertical="center" wrapText="1"/>
    </xf>
    <xf numFmtId="0" fontId="10" fillId="0" borderId="2" xfId="0" applyFont="1" applyFill="1" applyBorder="1" applyAlignment="1">
      <alignment horizontal="left" vertical="center"/>
    </xf>
    <xf numFmtId="0" fontId="12" fillId="0" borderId="7" xfId="0" applyFont="1" applyFill="1" applyBorder="1" applyAlignment="1">
      <alignment vertical="center" wrapText="1"/>
    </xf>
    <xf numFmtId="0" fontId="12" fillId="0" borderId="7" xfId="0" applyFont="1" applyFill="1" applyBorder="1" applyAlignment="1">
      <alignment vertical="center"/>
    </xf>
    <xf numFmtId="0" fontId="12" fillId="0" borderId="7" xfId="0" applyFont="1" applyFill="1" applyBorder="1" applyAlignment="1">
      <alignment horizontal="left" vertical="center"/>
    </xf>
    <xf numFmtId="0" fontId="15" fillId="0" borderId="3" xfId="0" applyFont="1" applyFill="1" applyBorder="1" applyAlignment="1">
      <alignment horizontal="center" vertical="center" wrapText="1"/>
    </xf>
    <xf numFmtId="0" fontId="22" fillId="4" borderId="2" xfId="0" applyFont="1" applyFill="1" applyBorder="1" applyAlignment="1">
      <alignment vertical="center" wrapText="1"/>
    </xf>
    <xf numFmtId="0" fontId="22" fillId="4" borderId="2" xfId="0" applyFont="1" applyFill="1" applyBorder="1" applyAlignment="1">
      <alignment vertical="center" wrapText="1" shrinkToFit="1"/>
    </xf>
    <xf numFmtId="0" fontId="21" fillId="4" borderId="2" xfId="0" applyFont="1" applyFill="1" applyBorder="1" applyAlignment="1">
      <alignment vertical="center" wrapText="1"/>
    </xf>
    <xf numFmtId="0" fontId="12" fillId="0" borderId="7" xfId="0" applyFont="1" applyFill="1" applyBorder="1" applyAlignment="1">
      <alignment horizontal="left" vertical="center" wrapText="1"/>
    </xf>
    <xf numFmtId="0" fontId="23" fillId="0" borderId="11" xfId="0" applyFont="1" applyBorder="1">
      <alignment vertical="center"/>
    </xf>
    <xf numFmtId="0" fontId="24" fillId="0" borderId="11" xfId="0" applyFont="1" applyBorder="1">
      <alignment vertical="center"/>
    </xf>
    <xf numFmtId="0" fontId="25" fillId="0" borderId="11" xfId="0" applyFont="1" applyBorder="1" applyAlignment="1">
      <alignment horizontal="center" vertical="center"/>
    </xf>
    <xf numFmtId="0" fontId="23" fillId="0" borderId="12" xfId="0" applyFont="1" applyBorder="1">
      <alignment vertical="center"/>
    </xf>
    <xf numFmtId="0" fontId="24" fillId="0" borderId="12" xfId="0" applyFont="1" applyBorder="1" applyAlignment="1">
      <alignment horizontal="left" vertical="center"/>
    </xf>
    <xf numFmtId="0" fontId="23" fillId="0" borderId="13" xfId="0" applyFont="1" applyBorder="1">
      <alignment vertical="center"/>
    </xf>
    <xf numFmtId="0" fontId="26" fillId="12" borderId="14" xfId="0" applyFont="1" applyFill="1" applyBorder="1" applyAlignment="1">
      <alignment horizontal="center" vertical="center"/>
    </xf>
    <xf numFmtId="0" fontId="23" fillId="0" borderId="13" xfId="0" applyFont="1" applyBorder="1" applyAlignment="1">
      <alignment vertical="center" wrapText="1"/>
    </xf>
    <xf numFmtId="0" fontId="27" fillId="0" borderId="13" xfId="0" applyFont="1" applyBorder="1">
      <alignment vertical="center"/>
    </xf>
    <xf numFmtId="0" fontId="26" fillId="0" borderId="14" xfId="0" applyFont="1" applyBorder="1" applyAlignment="1">
      <alignment horizontal="center" vertical="center"/>
    </xf>
    <xf numFmtId="4" fontId="26" fillId="0" borderId="14" xfId="0" applyNumberFormat="1" applyFont="1" applyBorder="1" applyAlignment="1">
      <alignment horizontal="right" vertical="center"/>
    </xf>
    <xf numFmtId="0" fontId="24" fillId="13" borderId="14" xfId="0" applyFont="1" applyFill="1" applyBorder="1" applyAlignment="1">
      <alignment horizontal="left" vertical="center"/>
    </xf>
    <xf numFmtId="0" fontId="24" fillId="13" borderId="14" xfId="0" applyFont="1" applyFill="1" applyBorder="1" applyAlignment="1">
      <alignment horizontal="left" vertical="center" wrapText="1"/>
    </xf>
    <xf numFmtId="4" fontId="24" fillId="0" borderId="14" xfId="0" applyNumberFormat="1" applyFont="1" applyBorder="1" applyAlignment="1">
      <alignment horizontal="right" vertical="center"/>
    </xf>
    <xf numFmtId="0" fontId="23" fillId="0" borderId="15" xfId="0" applyFont="1" applyBorder="1">
      <alignment vertical="center"/>
    </xf>
    <xf numFmtId="0" fontId="23" fillId="0" borderId="15" xfId="0" applyFont="1" applyBorder="1" applyAlignment="1">
      <alignment vertical="center" wrapText="1"/>
    </xf>
    <xf numFmtId="0" fontId="24" fillId="0" borderId="11" xfId="0" applyFont="1" applyBorder="1" applyAlignment="1">
      <alignment horizontal="right" vertical="center" wrapText="1"/>
    </xf>
    <xf numFmtId="0" fontId="24" fillId="0" borderId="12" xfId="0" applyFont="1" applyBorder="1" applyAlignment="1">
      <alignment horizontal="center" vertical="center"/>
    </xf>
    <xf numFmtId="0" fontId="23" fillId="0" borderId="16" xfId="0" applyFont="1" applyBorder="1">
      <alignment vertical="center"/>
    </xf>
    <xf numFmtId="0" fontId="23" fillId="0" borderId="17" xfId="0" applyFont="1" applyBorder="1">
      <alignment vertical="center"/>
    </xf>
    <xf numFmtId="0" fontId="23" fillId="0" borderId="17" xfId="0" applyFont="1" applyBorder="1" applyAlignment="1">
      <alignment vertical="center" wrapText="1"/>
    </xf>
    <xf numFmtId="0" fontId="27" fillId="0" borderId="17" xfId="0" applyFont="1" applyBorder="1" applyAlignment="1">
      <alignment vertical="center" wrapText="1"/>
    </xf>
    <xf numFmtId="0" fontId="23" fillId="0" borderId="18" xfId="0" applyFont="1" applyBorder="1" applyAlignment="1">
      <alignment vertical="center" wrapText="1"/>
    </xf>
    <xf numFmtId="0" fontId="28" fillId="0" borderId="11" xfId="0" applyFont="1" applyBorder="1" applyAlignment="1">
      <alignment vertical="center" wrapText="1"/>
    </xf>
    <xf numFmtId="0" fontId="23" fillId="0" borderId="11" xfId="0" applyFont="1" applyBorder="1" applyAlignment="1">
      <alignment vertical="center" wrapText="1"/>
    </xf>
    <xf numFmtId="0" fontId="26" fillId="12" borderId="14" xfId="0" applyFont="1" applyFill="1" applyBorder="1" applyAlignment="1">
      <alignment horizontal="center" vertical="center" wrapText="1"/>
    </xf>
    <xf numFmtId="0" fontId="14" fillId="13" borderId="14" xfId="0" applyFont="1" applyFill="1" applyBorder="1" applyAlignment="1">
      <alignment horizontal="left" vertical="center"/>
    </xf>
    <xf numFmtId="0" fontId="24" fillId="0" borderId="14" xfId="0" applyFont="1" applyBorder="1" applyAlignment="1">
      <alignment horizontal="left" vertical="center"/>
    </xf>
    <xf numFmtId="0" fontId="29" fillId="0" borderId="11" xfId="0" applyFont="1" applyBorder="1" applyAlignment="1">
      <alignment horizontal="right" vertical="center" wrapText="1"/>
    </xf>
    <xf numFmtId="0" fontId="24" fillId="0" borderId="12" xfId="0" applyFont="1" applyBorder="1" applyAlignment="1">
      <alignment horizontal="right" vertical="center"/>
    </xf>
    <xf numFmtId="0" fontId="26" fillId="12" borderId="19" xfId="0" applyFont="1" applyFill="1" applyBorder="1" applyAlignment="1">
      <alignment horizontal="center" vertical="center"/>
    </xf>
    <xf numFmtId="0" fontId="30" fillId="0" borderId="0" xfId="0" applyFont="1" applyBorder="1" applyAlignment="1">
      <alignment vertical="center" wrapText="1"/>
    </xf>
    <xf numFmtId="0" fontId="26" fillId="0" borderId="19" xfId="0" applyFont="1" applyBorder="1" applyAlignment="1">
      <alignment horizontal="center" vertical="center"/>
    </xf>
    <xf numFmtId="4" fontId="26" fillId="0" borderId="19" xfId="0" applyNumberFormat="1" applyFont="1" applyBorder="1" applyAlignment="1">
      <alignment horizontal="right" vertical="center"/>
    </xf>
    <xf numFmtId="0" fontId="14" fillId="0" borderId="19" xfId="0" applyFont="1" applyBorder="1" applyAlignment="1">
      <alignment horizontal="center" vertical="center"/>
    </xf>
    <xf numFmtId="0" fontId="14" fillId="0" borderId="19" xfId="0" applyFont="1" applyBorder="1" applyAlignment="1">
      <alignment horizontal="left" vertical="center"/>
    </xf>
    <xf numFmtId="4" fontId="24" fillId="0" borderId="19" xfId="0" applyNumberFormat="1" applyFont="1" applyBorder="1" applyAlignment="1">
      <alignment horizontal="right" vertical="center"/>
    </xf>
    <xf numFmtId="0" fontId="28" fillId="0" borderId="15" xfId="0" applyFont="1" applyBorder="1" applyAlignment="1">
      <alignment vertical="center" wrapText="1"/>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2" xfId="0" applyFont="1" applyBorder="1" applyAlignment="1">
      <alignment vertical="center" wrapText="1"/>
    </xf>
    <xf numFmtId="49" fontId="14" fillId="13" borderId="14" xfId="0" applyNumberFormat="1" applyFont="1" applyFill="1" applyBorder="1" applyAlignment="1">
      <alignment horizontal="left" vertical="center"/>
    </xf>
    <xf numFmtId="0" fontId="23" fillId="0" borderId="20" xfId="0" applyFont="1" applyBorder="1" applyAlignment="1">
      <alignment vertical="center" wrapText="1"/>
    </xf>
    <xf numFmtId="0" fontId="26" fillId="0" borderId="21" xfId="0" applyFont="1" applyBorder="1" applyAlignment="1">
      <alignment horizontal="center" vertical="center"/>
    </xf>
    <xf numFmtId="4" fontId="24" fillId="0" borderId="22" xfId="0" applyNumberFormat="1" applyFont="1" applyBorder="1" applyAlignment="1">
      <alignment horizontal="right" vertical="center"/>
    </xf>
    <xf numFmtId="0" fontId="23" fillId="0" borderId="0" xfId="0" applyFont="1" applyBorder="1">
      <alignment vertical="center"/>
    </xf>
    <xf numFmtId="0" fontId="23" fillId="0" borderId="23" xfId="0" applyFont="1" applyBorder="1">
      <alignment vertical="center"/>
    </xf>
    <xf numFmtId="0" fontId="0" fillId="0" borderId="0" xfId="0" applyFont="1" applyBorder="1">
      <alignment vertical="center"/>
    </xf>
    <xf numFmtId="0" fontId="23" fillId="0" borderId="12" xfId="0" applyFont="1" applyBorder="1" applyAlignment="1">
      <alignment vertical="center" wrapText="1"/>
    </xf>
    <xf numFmtId="0" fontId="28" fillId="0" borderId="13" xfId="0" applyFont="1" applyBorder="1" applyAlignment="1">
      <alignment vertical="center" wrapText="1"/>
    </xf>
    <xf numFmtId="0" fontId="28" fillId="0" borderId="16" xfId="0" applyFont="1" applyBorder="1" applyAlignment="1">
      <alignment vertical="center" wrapText="1"/>
    </xf>
    <xf numFmtId="0" fontId="29" fillId="0" borderId="11" xfId="0" applyFont="1" applyBorder="1">
      <alignment vertical="center"/>
    </xf>
    <xf numFmtId="0" fontId="28" fillId="0" borderId="11" xfId="0" applyFont="1" applyBorder="1">
      <alignment vertical="center"/>
    </xf>
    <xf numFmtId="0" fontId="29" fillId="0" borderId="11" xfId="0" applyFont="1" applyBorder="1" applyAlignment="1">
      <alignment horizontal="right" vertical="center"/>
    </xf>
    <xf numFmtId="0" fontId="31" fillId="0" borderId="11" xfId="0" applyFont="1" applyBorder="1" applyAlignment="1">
      <alignment horizontal="center" vertical="center"/>
    </xf>
    <xf numFmtId="0" fontId="28" fillId="0" borderId="12" xfId="0" applyFont="1" applyBorder="1">
      <alignment vertical="center"/>
    </xf>
    <xf numFmtId="0" fontId="24" fillId="0" borderId="16" xfId="0" applyFont="1" applyBorder="1" applyAlignment="1">
      <alignment vertical="center"/>
    </xf>
    <xf numFmtId="0" fontId="24" fillId="0" borderId="20" xfId="0" applyFont="1" applyBorder="1" applyAlignment="1">
      <alignment vertical="center"/>
    </xf>
    <xf numFmtId="0" fontId="24" fillId="0" borderId="24" xfId="0" applyFont="1" applyBorder="1" applyAlignment="1">
      <alignment vertical="center"/>
    </xf>
    <xf numFmtId="0" fontId="29" fillId="0" borderId="12" xfId="0" applyFont="1" applyBorder="1" applyAlignment="1">
      <alignment horizontal="center" vertical="center"/>
    </xf>
    <xf numFmtId="0" fontId="28" fillId="0" borderId="13" xfId="0" applyFont="1" applyBorder="1">
      <alignment vertical="center"/>
    </xf>
    <xf numFmtId="0" fontId="24" fillId="0" borderId="19" xfId="0" applyFont="1" applyBorder="1" applyAlignment="1">
      <alignment horizontal="left" vertical="center"/>
    </xf>
    <xf numFmtId="0" fontId="24" fillId="0" borderId="19" xfId="0" applyFont="1" applyBorder="1" applyAlignment="1">
      <alignment horizontal="left" vertical="center" wrapText="1"/>
    </xf>
    <xf numFmtId="0" fontId="28" fillId="0" borderId="15" xfId="0" applyFont="1" applyBorder="1">
      <alignment vertical="center"/>
    </xf>
    <xf numFmtId="0" fontId="14" fillId="13" borderId="14" xfId="0" applyFont="1" applyFill="1" applyBorder="1" applyAlignment="1">
      <alignment horizontal="center" vertical="center"/>
    </xf>
    <xf numFmtId="4" fontId="24" fillId="13" borderId="14" xfId="0" applyNumberFormat="1" applyFont="1" applyFill="1" applyBorder="1" applyAlignment="1">
      <alignment horizontal="right" vertical="center"/>
    </xf>
    <xf numFmtId="0" fontId="26" fillId="0" borderId="19" xfId="0" applyFont="1" applyBorder="1" applyAlignment="1">
      <alignment horizontal="center" vertical="center" wrapText="1"/>
    </xf>
    <xf numFmtId="0" fontId="32" fillId="0" borderId="17" xfId="0" applyFont="1" applyBorder="1" applyAlignment="1">
      <alignment vertical="center" wrapText="1"/>
    </xf>
    <xf numFmtId="0" fontId="32" fillId="0" borderId="13" xfId="0" applyFont="1" applyBorder="1" applyAlignment="1">
      <alignment vertical="center" wrapText="1"/>
    </xf>
    <xf numFmtId="0" fontId="32" fillId="0" borderId="19" xfId="0" applyFont="1" applyBorder="1" applyAlignment="1">
      <alignment vertical="center" wrapText="1"/>
    </xf>
    <xf numFmtId="0" fontId="33" fillId="0" borderId="13" xfId="0" applyFont="1" applyBorder="1" applyAlignment="1">
      <alignment vertical="center" wrapText="1"/>
    </xf>
    <xf numFmtId="0" fontId="33" fillId="0" borderId="17" xfId="0" applyFont="1" applyBorder="1" applyAlignment="1">
      <alignment vertical="center" wrapText="1"/>
    </xf>
    <xf numFmtId="0" fontId="32" fillId="0" borderId="15" xfId="0" applyFont="1" applyBorder="1" applyAlignment="1">
      <alignment vertical="center" wrapText="1"/>
    </xf>
    <xf numFmtId="0" fontId="28" fillId="0" borderId="20" xfId="0" applyFont="1" applyBorder="1" applyAlignment="1">
      <alignment vertical="center" wrapText="1"/>
    </xf>
    <xf numFmtId="0" fontId="34" fillId="0" borderId="0" xfId="0" applyFont="1" applyBorder="1" applyAlignment="1">
      <alignment horizontal="center" vertical="center" wrapText="1"/>
    </xf>
    <xf numFmtId="0" fontId="35" fillId="0" borderId="0" xfId="0" applyFont="1" applyBorder="1" applyAlignment="1">
      <alignment horizontal="center" vertical="center" wrapText="1"/>
    </xf>
    <xf numFmtId="177" fontId="25" fillId="0" borderId="0" xfId="0" applyNumberFormat="1" applyFont="1" applyBorder="1" applyAlignment="1">
      <alignment horizontal="center" vertical="center" wrapText="1"/>
    </xf>
  </cellXfs>
  <cellStyles count="58">
    <cellStyle name="常规" xfId="0" builtinId="0"/>
    <cellStyle name="货币[0]" xfId="1" builtinId="7"/>
    <cellStyle name="常规_三公经费统计表"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常规_附件9：自评项目统计表" xfId="32"/>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常规_附件4：项目支出自评表" xfId="43"/>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 3" xfId="54"/>
    <cellStyle name="常规 4" xfId="55"/>
    <cellStyle name="常规_部门项目安排情况表--4-5日改" xfId="56"/>
    <cellStyle name="常规_绩效考评指标(4.1）"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38</xdr:row>
      <xdr:rowOff>0</xdr:rowOff>
    </xdr:from>
    <xdr:to>
      <xdr:col>1</xdr:col>
      <xdr:colOff>0</xdr:colOff>
      <xdr:row>38</xdr:row>
      <xdr:rowOff>0</xdr:rowOff>
    </xdr:to>
    <xdr:sp>
      <xdr:nvSpPr>
        <xdr:cNvPr id="10" name="Line 1"/>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1" name="Line 2"/>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2" name="Line 3"/>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 name="Line 5"/>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8" name="Line 1"/>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9" name="Line 2"/>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0" name="Line 3"/>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1" name="Line 5"/>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 name="Line 1"/>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7" name="Line 2"/>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8" name="Line 3"/>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9" name="Line 5"/>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4" name="Line 1"/>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5" name="Line 2"/>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 name="Line 3"/>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7" name="Line 5"/>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50" name="Line 1"/>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51" name="Line 2"/>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52" name="Line 3"/>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53" name="Line 5"/>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58" name="Line 1"/>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59" name="Line 2"/>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60" name="Line 3"/>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61" name="Line 5"/>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66" name="Line 1"/>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67" name="Line 2"/>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68" name="Line 3"/>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69" name="Line 5"/>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74" name="Line 1"/>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75" name="Line 2"/>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76" name="Line 3"/>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77" name="Line 5"/>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90" name="Line 1"/>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91" name="Line 2"/>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92" name="Line 3"/>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93" name="Line 5"/>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98" name="Line 1"/>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99" name="Line 2"/>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00" name="Line 3"/>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01" name="Line 5"/>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06" name="Line 1"/>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07" name="Line 2"/>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08" name="Line 3"/>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09" name="Line 5"/>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14" name="Line 1"/>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15" name="Line 2"/>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16" name="Line 3"/>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17" name="Line 5"/>
        <xdr:cNvSpPr/>
      </xdr:nvSpPr>
      <xdr:spPr>
        <a:xfrm>
          <a:off x="624840" y="11563350"/>
          <a:ext cx="0" cy="0"/>
        </a:xfrm>
        <a:prstGeom prst="line">
          <a:avLst/>
        </a:prstGeom>
        <a:ln w="9525" cap="flat" cmpd="sng">
          <a:solidFill>
            <a:srgbClr val="000000"/>
          </a:solidFill>
          <a:prstDash val="solid"/>
          <a:round/>
          <a:headEnd type="none" w="med" len="med"/>
          <a:tailEnd type="none" w="med" len="med"/>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tabSelected="1" workbookViewId="0">
      <selection activeCell="C3" sqref="C3"/>
    </sheetView>
  </sheetViews>
  <sheetFormatPr defaultColWidth="10" defaultRowHeight="13.5" outlineLevelRow="2"/>
  <cols>
    <col min="1" max="1" width="143.666666666667" customWidth="1"/>
  </cols>
  <sheetData>
    <row r="1" ht="74.25" customHeight="1" spans="1:1">
      <c r="A1" s="236"/>
    </row>
    <row r="2" ht="170.85" customHeight="1" spans="1:1">
      <c r="A2" s="237" t="s">
        <v>0</v>
      </c>
    </row>
    <row r="3" ht="128.1" customHeight="1" spans="1:1">
      <c r="A3" s="238">
        <v>44963</v>
      </c>
    </row>
  </sheetData>
  <pageMargins left="0.75" right="0.75" top="0.270000010728836" bottom="0.270000010728836"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pane ySplit="6" topLeftCell="A7" activePane="bottomLeft" state="frozen"/>
      <selection/>
      <selection pane="bottomLeft" activeCell="D4" sqref="D4:I4"/>
    </sheetView>
  </sheetViews>
  <sheetFormatPr defaultColWidth="10" defaultRowHeight="13.5"/>
  <cols>
    <col min="1" max="1" width="1.55833333333333" customWidth="1"/>
    <col min="2" max="2" width="13.3333333333333" customWidth="1"/>
    <col min="3" max="3" width="46.25" customWidth="1"/>
    <col min="4" max="4" width="6.375" customWidth="1"/>
    <col min="5" max="5" width="14.25" customWidth="1"/>
    <col min="6" max="6" width="6.375" customWidth="1"/>
    <col min="7" max="8" width="16.4416666666667" customWidth="1"/>
    <col min="9" max="9" width="15" customWidth="1"/>
    <col min="10" max="10" width="1.55833333333333" customWidth="1"/>
  </cols>
  <sheetData>
    <row r="1" ht="25.05" customHeight="1" spans="1:10">
      <c r="A1" s="162"/>
      <c r="B1" s="1" t="s">
        <v>222</v>
      </c>
      <c r="C1" s="185"/>
      <c r="D1" s="186"/>
      <c r="E1" s="186"/>
      <c r="F1" s="186"/>
      <c r="G1" s="186"/>
      <c r="H1" s="186"/>
      <c r="I1" s="178" t="s">
        <v>223</v>
      </c>
      <c r="J1" s="167"/>
    </row>
    <row r="2" ht="19.95" customHeight="1" spans="1:10">
      <c r="A2" s="162"/>
      <c r="B2" s="164" t="s">
        <v>224</v>
      </c>
      <c r="C2" s="164"/>
      <c r="D2" s="164"/>
      <c r="E2" s="164"/>
      <c r="F2" s="164"/>
      <c r="G2" s="164"/>
      <c r="H2" s="164"/>
      <c r="I2" s="164"/>
      <c r="J2" s="167"/>
    </row>
    <row r="3" ht="17.1" customHeight="1" spans="1:10">
      <c r="A3" s="165"/>
      <c r="B3" s="166" t="s">
        <v>4</v>
      </c>
      <c r="C3" s="166"/>
      <c r="D3" s="179"/>
      <c r="E3" s="179"/>
      <c r="F3" s="179"/>
      <c r="G3" s="179"/>
      <c r="H3" s="179"/>
      <c r="I3" s="179" t="s">
        <v>5</v>
      </c>
      <c r="J3" s="180"/>
    </row>
    <row r="4" ht="21.3" customHeight="1" spans="1:10">
      <c r="A4" s="167"/>
      <c r="B4" s="168" t="s">
        <v>225</v>
      </c>
      <c r="C4" s="168" t="s">
        <v>72</v>
      </c>
      <c r="D4" s="168" t="s">
        <v>226</v>
      </c>
      <c r="E4" s="168"/>
      <c r="F4" s="168"/>
      <c r="G4" s="168"/>
      <c r="H4" s="168"/>
      <c r="I4" s="168"/>
      <c r="J4" s="181"/>
    </row>
    <row r="5" ht="21.3" customHeight="1" spans="1:10">
      <c r="A5" s="169"/>
      <c r="B5" s="168"/>
      <c r="C5" s="168"/>
      <c r="D5" s="168" t="s">
        <v>60</v>
      </c>
      <c r="E5" s="187" t="s">
        <v>227</v>
      </c>
      <c r="F5" s="168" t="s">
        <v>228</v>
      </c>
      <c r="G5" s="168"/>
      <c r="H5" s="168"/>
      <c r="I5" s="168" t="s">
        <v>229</v>
      </c>
      <c r="J5" s="181"/>
    </row>
    <row r="6" ht="21.3" customHeight="1" spans="1:10">
      <c r="A6" s="169"/>
      <c r="B6" s="168"/>
      <c r="C6" s="168"/>
      <c r="D6" s="168"/>
      <c r="E6" s="187"/>
      <c r="F6" s="168" t="s">
        <v>162</v>
      </c>
      <c r="G6" s="168" t="s">
        <v>230</v>
      </c>
      <c r="H6" s="168" t="s">
        <v>231</v>
      </c>
      <c r="I6" s="168"/>
      <c r="J6" s="182"/>
    </row>
    <row r="7" ht="19.95" customHeight="1" spans="1:10">
      <c r="A7" s="170"/>
      <c r="B7" s="171"/>
      <c r="C7" s="171" t="s">
        <v>73</v>
      </c>
      <c r="D7" s="172"/>
      <c r="E7" s="172"/>
      <c r="F7" s="172"/>
      <c r="G7" s="172"/>
      <c r="H7" s="172"/>
      <c r="I7" s="172"/>
      <c r="J7" s="183"/>
    </row>
    <row r="8" ht="19.95" customHeight="1" spans="1:10">
      <c r="A8" s="169"/>
      <c r="B8" s="188" t="s">
        <v>74</v>
      </c>
      <c r="C8" s="188" t="s">
        <v>163</v>
      </c>
      <c r="D8" s="175">
        <v>28.8</v>
      </c>
      <c r="E8" s="175"/>
      <c r="F8" s="175">
        <v>27</v>
      </c>
      <c r="G8" s="175"/>
      <c r="H8" s="175">
        <v>27</v>
      </c>
      <c r="I8" s="175">
        <v>1.8</v>
      </c>
      <c r="J8" s="181"/>
    </row>
    <row r="9" ht="8.55" customHeight="1" spans="1:10">
      <c r="A9" s="176"/>
      <c r="B9" s="176"/>
      <c r="C9" s="176"/>
      <c r="D9" s="176"/>
      <c r="E9" s="176"/>
      <c r="F9" s="176"/>
      <c r="G9" s="176"/>
      <c r="H9" s="176"/>
      <c r="I9" s="176"/>
      <c r="J9" s="184"/>
    </row>
  </sheetData>
  <mergeCells count="9">
    <mergeCell ref="B2:I2"/>
    <mergeCell ref="B3:C3"/>
    <mergeCell ref="D4:I4"/>
    <mergeCell ref="F5:H5"/>
    <mergeCell ref="B4:B6"/>
    <mergeCell ref="C4:C6"/>
    <mergeCell ref="D5:D6"/>
    <mergeCell ref="E5:E6"/>
    <mergeCell ref="I5:I6"/>
  </mergeCells>
  <pageMargins left="0.66875" right="0.236111111111111" top="0.270000010728836" bottom="0.270000010728836"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pane ySplit="6" topLeftCell="A7" activePane="bottomLeft" state="frozen"/>
      <selection/>
      <selection pane="bottomLeft" activeCell="F13" sqref="F13"/>
    </sheetView>
  </sheetViews>
  <sheetFormatPr defaultColWidth="10" defaultRowHeight="13.5"/>
  <cols>
    <col min="1" max="1" width="1.55833333333333" customWidth="1"/>
    <col min="2" max="2" width="8.21666666666667" customWidth="1"/>
    <col min="3" max="4" width="6.10833333333333" customWidth="1"/>
    <col min="5" max="5" width="13.3333333333333" customWidth="1"/>
    <col min="6" max="6" width="41" customWidth="1"/>
    <col min="7" max="9" width="16.4416666666667" customWidth="1"/>
    <col min="10" max="10" width="1.55833333333333" customWidth="1"/>
    <col min="11" max="11" width="9.775" customWidth="1"/>
  </cols>
  <sheetData>
    <row r="1" ht="27" customHeight="1" spans="1:10">
      <c r="A1" s="162"/>
      <c r="B1" s="1" t="s">
        <v>232</v>
      </c>
      <c r="C1" s="1"/>
      <c r="D1" s="1"/>
      <c r="E1" s="185"/>
      <c r="F1" s="185"/>
      <c r="G1" s="186"/>
      <c r="H1" s="186"/>
      <c r="I1" s="178" t="s">
        <v>233</v>
      </c>
      <c r="J1" s="167"/>
    </row>
    <row r="2" ht="19.95" customHeight="1" spans="1:10">
      <c r="A2" s="162"/>
      <c r="B2" s="164" t="s">
        <v>234</v>
      </c>
      <c r="C2" s="164"/>
      <c r="D2" s="164"/>
      <c r="E2" s="164"/>
      <c r="F2" s="164"/>
      <c r="G2" s="164"/>
      <c r="H2" s="164"/>
      <c r="I2" s="164"/>
      <c r="J2" s="167"/>
    </row>
    <row r="3" ht="17.1" customHeight="1" spans="1:10">
      <c r="A3" s="165"/>
      <c r="B3" s="166" t="s">
        <v>4</v>
      </c>
      <c r="C3" s="166"/>
      <c r="D3" s="166"/>
      <c r="E3" s="166"/>
      <c r="F3" s="166"/>
      <c r="G3" s="165"/>
      <c r="H3" s="165"/>
      <c r="I3" s="179" t="s">
        <v>5</v>
      </c>
      <c r="J3" s="180"/>
    </row>
    <row r="4" ht="21.3" customHeight="1" spans="1:10">
      <c r="A4" s="167"/>
      <c r="B4" s="168" t="s">
        <v>8</v>
      </c>
      <c r="C4" s="168"/>
      <c r="D4" s="168"/>
      <c r="E4" s="168"/>
      <c r="F4" s="168"/>
      <c r="G4" s="168" t="s">
        <v>235</v>
      </c>
      <c r="H4" s="168"/>
      <c r="I4" s="168"/>
      <c r="J4" s="181"/>
    </row>
    <row r="5" ht="21.3" customHeight="1" spans="1:10">
      <c r="A5" s="169"/>
      <c r="B5" s="168" t="s">
        <v>83</v>
      </c>
      <c r="C5" s="168"/>
      <c r="D5" s="168"/>
      <c r="E5" s="168" t="s">
        <v>71</v>
      </c>
      <c r="F5" s="168" t="s">
        <v>72</v>
      </c>
      <c r="G5" s="168" t="s">
        <v>60</v>
      </c>
      <c r="H5" s="168" t="s">
        <v>79</v>
      </c>
      <c r="I5" s="168" t="s">
        <v>80</v>
      </c>
      <c r="J5" s="181"/>
    </row>
    <row r="6" ht="21.3" customHeight="1" spans="1:10">
      <c r="A6" s="169"/>
      <c r="B6" s="168" t="s">
        <v>84</v>
      </c>
      <c r="C6" s="168" t="s">
        <v>85</v>
      </c>
      <c r="D6" s="168" t="s">
        <v>86</v>
      </c>
      <c r="E6" s="168"/>
      <c r="F6" s="168"/>
      <c r="G6" s="168"/>
      <c r="H6" s="168"/>
      <c r="I6" s="168"/>
      <c r="J6" s="182"/>
    </row>
    <row r="7" ht="19.95" customHeight="1" spans="1:10">
      <c r="A7" s="170"/>
      <c r="B7" s="171"/>
      <c r="C7" s="171"/>
      <c r="D7" s="171"/>
      <c r="E7" s="171"/>
      <c r="F7" s="171" t="s">
        <v>73</v>
      </c>
      <c r="G7" s="172"/>
      <c r="H7" s="172"/>
      <c r="I7" s="172"/>
      <c r="J7" s="183"/>
    </row>
    <row r="8" ht="19.95" customHeight="1" spans="1:10">
      <c r="A8" s="169"/>
      <c r="B8" s="173"/>
      <c r="C8" s="173"/>
      <c r="D8" s="173"/>
      <c r="E8" s="173"/>
      <c r="F8" s="174" t="s">
        <v>236</v>
      </c>
      <c r="G8" s="175"/>
      <c r="H8" s="175"/>
      <c r="I8" s="175"/>
      <c r="J8" s="181"/>
    </row>
    <row r="9" ht="8.55" customHeight="1" spans="1:10">
      <c r="A9" s="176"/>
      <c r="B9" s="177"/>
      <c r="C9" s="177"/>
      <c r="D9" s="177"/>
      <c r="E9" s="177"/>
      <c r="F9" s="176"/>
      <c r="G9" s="176"/>
      <c r="H9" s="176"/>
      <c r="I9" s="176"/>
      <c r="J9" s="184"/>
    </row>
  </sheetData>
  <mergeCells count="10">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pane ySplit="6" topLeftCell="A7" activePane="bottomLeft" state="frozen"/>
      <selection/>
      <selection pane="bottomLeft" activeCell="H27" sqref="H27"/>
    </sheetView>
  </sheetViews>
  <sheetFormatPr defaultColWidth="10" defaultRowHeight="13.5"/>
  <cols>
    <col min="1" max="1" width="1.55833333333333" customWidth="1"/>
    <col min="2" max="2" width="13.3333333333333" customWidth="1"/>
    <col min="3" max="3" width="41" customWidth="1"/>
    <col min="4" max="4" width="5.375" customWidth="1"/>
    <col min="5" max="5" width="13.125" customWidth="1"/>
    <col min="6" max="6" width="5.375" customWidth="1"/>
    <col min="7" max="8" width="16.4416666666667" customWidth="1"/>
    <col min="9" max="9" width="15" customWidth="1"/>
    <col min="10" max="10" width="1.55833333333333" customWidth="1"/>
  </cols>
  <sheetData>
    <row r="1" ht="22.05" customHeight="1" spans="1:10">
      <c r="A1" s="162"/>
      <c r="B1" s="1" t="s">
        <v>237</v>
      </c>
      <c r="C1" s="185"/>
      <c r="D1" s="186"/>
      <c r="E1" s="186"/>
      <c r="F1" s="186"/>
      <c r="G1" s="186"/>
      <c r="H1" s="186"/>
      <c r="I1" s="178" t="s">
        <v>238</v>
      </c>
      <c r="J1" s="167"/>
    </row>
    <row r="2" ht="19.95" customHeight="1" spans="1:10">
      <c r="A2" s="162"/>
      <c r="B2" s="164" t="s">
        <v>239</v>
      </c>
      <c r="C2" s="164"/>
      <c r="D2" s="164"/>
      <c r="E2" s="164"/>
      <c r="F2" s="164"/>
      <c r="G2" s="164"/>
      <c r="H2" s="164"/>
      <c r="I2" s="164"/>
      <c r="J2" s="167"/>
    </row>
    <row r="3" ht="17.1" customHeight="1" spans="1:10">
      <c r="A3" s="165"/>
      <c r="B3" s="166" t="s">
        <v>4</v>
      </c>
      <c r="C3" s="166"/>
      <c r="D3" s="179"/>
      <c r="E3" s="179"/>
      <c r="F3" s="179"/>
      <c r="G3" s="179"/>
      <c r="H3" s="179"/>
      <c r="I3" s="179" t="s">
        <v>5</v>
      </c>
      <c r="J3" s="180"/>
    </row>
    <row r="4" ht="21.3" customHeight="1" spans="1:10">
      <c r="A4" s="167"/>
      <c r="B4" s="168" t="s">
        <v>225</v>
      </c>
      <c r="C4" s="168" t="s">
        <v>72</v>
      </c>
      <c r="D4" s="168" t="s">
        <v>226</v>
      </c>
      <c r="E4" s="168"/>
      <c r="F4" s="168"/>
      <c r="G4" s="168"/>
      <c r="H4" s="168"/>
      <c r="I4" s="168"/>
      <c r="J4" s="181"/>
    </row>
    <row r="5" ht="21.3" customHeight="1" spans="1:10">
      <c r="A5" s="169"/>
      <c r="B5" s="168"/>
      <c r="C5" s="168"/>
      <c r="D5" s="168" t="s">
        <v>60</v>
      </c>
      <c r="E5" s="187" t="s">
        <v>227</v>
      </c>
      <c r="F5" s="168" t="s">
        <v>228</v>
      </c>
      <c r="G5" s="168"/>
      <c r="H5" s="168"/>
      <c r="I5" s="168" t="s">
        <v>229</v>
      </c>
      <c r="J5" s="181"/>
    </row>
    <row r="6" ht="21.3" customHeight="1" spans="1:10">
      <c r="A6" s="169"/>
      <c r="B6" s="168"/>
      <c r="C6" s="168"/>
      <c r="D6" s="168"/>
      <c r="E6" s="187"/>
      <c r="F6" s="168" t="s">
        <v>162</v>
      </c>
      <c r="G6" s="168" t="s">
        <v>230</v>
      </c>
      <c r="H6" s="168" t="s">
        <v>231</v>
      </c>
      <c r="I6" s="168"/>
      <c r="J6" s="182"/>
    </row>
    <row r="7" ht="19.95" customHeight="1" spans="1:10">
      <c r="A7" s="170"/>
      <c r="B7" s="171"/>
      <c r="C7" s="171" t="s">
        <v>73</v>
      </c>
      <c r="D7" s="172"/>
      <c r="E7" s="172"/>
      <c r="F7" s="172"/>
      <c r="G7" s="172"/>
      <c r="H7" s="172"/>
      <c r="I7" s="172"/>
      <c r="J7" s="183"/>
    </row>
    <row r="8" ht="19.95" customHeight="1" spans="1:10">
      <c r="A8" s="169"/>
      <c r="B8" s="173"/>
      <c r="C8" s="174" t="s">
        <v>236</v>
      </c>
      <c r="D8" s="175"/>
      <c r="E8" s="175"/>
      <c r="F8" s="175"/>
      <c r="G8" s="175"/>
      <c r="H8" s="175"/>
      <c r="I8" s="175"/>
      <c r="J8" s="181"/>
    </row>
    <row r="9" ht="8.55" customHeight="1" spans="1:10">
      <c r="A9" s="176"/>
      <c r="B9" s="176"/>
      <c r="C9" s="176"/>
      <c r="D9" s="176"/>
      <c r="E9" s="176"/>
      <c r="F9" s="176"/>
      <c r="G9" s="176"/>
      <c r="H9" s="176"/>
      <c r="I9" s="176"/>
      <c r="J9" s="184"/>
    </row>
  </sheetData>
  <mergeCells count="9">
    <mergeCell ref="B2:I2"/>
    <mergeCell ref="B3:C3"/>
    <mergeCell ref="D4:I4"/>
    <mergeCell ref="F5:H5"/>
    <mergeCell ref="B4:B6"/>
    <mergeCell ref="C4:C6"/>
    <mergeCell ref="D5:D6"/>
    <mergeCell ref="E5:E6"/>
    <mergeCell ref="I5:I6"/>
  </mergeCells>
  <pageMargins left="0.865972222222222" right="0.118055555555556" top="0.270000010728836" bottom="0.270000010728836"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pane ySplit="6" topLeftCell="A7" activePane="bottomLeft" state="frozen"/>
      <selection/>
      <selection pane="bottomLeft" activeCell="B1" sqref="B1:C1"/>
    </sheetView>
  </sheetViews>
  <sheetFormatPr defaultColWidth="10" defaultRowHeight="13.5"/>
  <cols>
    <col min="1" max="1" width="1.55833333333333" customWidth="1"/>
    <col min="2" max="2" width="8.44166666666667" customWidth="1"/>
    <col min="3" max="4" width="6.10833333333333" customWidth="1"/>
    <col min="5" max="5" width="13.3333333333333" customWidth="1"/>
    <col min="6" max="6" width="41" customWidth="1"/>
    <col min="7" max="9" width="16.4416666666667" customWidth="1"/>
    <col min="10" max="10" width="1.55833333333333" customWidth="1"/>
    <col min="11" max="11" width="9.775" customWidth="1"/>
  </cols>
  <sheetData>
    <row r="1" ht="27" customHeight="1" spans="1:10">
      <c r="A1" s="162"/>
      <c r="B1" s="1" t="s">
        <v>240</v>
      </c>
      <c r="C1" s="1"/>
      <c r="D1" s="1"/>
      <c r="E1" s="163"/>
      <c r="F1" s="163"/>
      <c r="G1" s="163"/>
      <c r="H1" s="163"/>
      <c r="I1" s="178" t="s">
        <v>241</v>
      </c>
      <c r="J1" s="167"/>
    </row>
    <row r="2" ht="19.95" customHeight="1" spans="1:10">
      <c r="A2" s="162"/>
      <c r="B2" s="164" t="s">
        <v>242</v>
      </c>
      <c r="C2" s="164"/>
      <c r="D2" s="164"/>
      <c r="E2" s="164"/>
      <c r="F2" s="164"/>
      <c r="G2" s="164"/>
      <c r="H2" s="164"/>
      <c r="I2" s="164"/>
      <c r="J2" s="167" t="s">
        <v>111</v>
      </c>
    </row>
    <row r="3" ht="17.1" customHeight="1" spans="1:10">
      <c r="A3" s="165"/>
      <c r="B3" s="166" t="s">
        <v>4</v>
      </c>
      <c r="C3" s="166"/>
      <c r="D3" s="166"/>
      <c r="E3" s="166"/>
      <c r="F3" s="166"/>
      <c r="G3" s="165"/>
      <c r="H3" s="165"/>
      <c r="I3" s="179" t="s">
        <v>5</v>
      </c>
      <c r="J3" s="180"/>
    </row>
    <row r="4" ht="21.3" customHeight="1" spans="1:10">
      <c r="A4" s="167"/>
      <c r="B4" s="168" t="s">
        <v>8</v>
      </c>
      <c r="C4" s="168"/>
      <c r="D4" s="168"/>
      <c r="E4" s="168"/>
      <c r="F4" s="168"/>
      <c r="G4" s="168" t="s">
        <v>243</v>
      </c>
      <c r="H4" s="168"/>
      <c r="I4" s="168"/>
      <c r="J4" s="181"/>
    </row>
    <row r="5" ht="21.3" customHeight="1" spans="1:10">
      <c r="A5" s="169"/>
      <c r="B5" s="168" t="s">
        <v>83</v>
      </c>
      <c r="C5" s="168"/>
      <c r="D5" s="168"/>
      <c r="E5" s="168" t="s">
        <v>71</v>
      </c>
      <c r="F5" s="168" t="s">
        <v>72</v>
      </c>
      <c r="G5" s="168" t="s">
        <v>60</v>
      </c>
      <c r="H5" s="168" t="s">
        <v>79</v>
      </c>
      <c r="I5" s="168" t="s">
        <v>80</v>
      </c>
      <c r="J5" s="181"/>
    </row>
    <row r="6" ht="21.3" customHeight="1" spans="1:10">
      <c r="A6" s="169"/>
      <c r="B6" s="168" t="s">
        <v>84</v>
      </c>
      <c r="C6" s="168" t="s">
        <v>85</v>
      </c>
      <c r="D6" s="168" t="s">
        <v>86</v>
      </c>
      <c r="E6" s="168"/>
      <c r="F6" s="168"/>
      <c r="G6" s="168"/>
      <c r="H6" s="168"/>
      <c r="I6" s="168"/>
      <c r="J6" s="182"/>
    </row>
    <row r="7" ht="19.95" customHeight="1" spans="1:10">
      <c r="A7" s="170"/>
      <c r="B7" s="171"/>
      <c r="C7" s="171"/>
      <c r="D7" s="171"/>
      <c r="E7" s="171"/>
      <c r="F7" s="171" t="s">
        <v>73</v>
      </c>
      <c r="G7" s="172"/>
      <c r="H7" s="172"/>
      <c r="I7" s="172"/>
      <c r="J7" s="183"/>
    </row>
    <row r="8" ht="19.95" customHeight="1" spans="1:10">
      <c r="A8" s="169"/>
      <c r="B8" s="173"/>
      <c r="C8" s="173"/>
      <c r="D8" s="173"/>
      <c r="E8" s="173"/>
      <c r="F8" s="174" t="s">
        <v>236</v>
      </c>
      <c r="G8" s="175"/>
      <c r="H8" s="175"/>
      <c r="I8" s="175"/>
      <c r="J8" s="181"/>
    </row>
    <row r="9" ht="8.55" customHeight="1" spans="1:10">
      <c r="A9" s="176"/>
      <c r="B9" s="177"/>
      <c r="C9" s="177"/>
      <c r="D9" s="177"/>
      <c r="E9" s="177"/>
      <c r="F9" s="176"/>
      <c r="G9" s="176"/>
      <c r="H9" s="176"/>
      <c r="I9" s="176"/>
      <c r="J9" s="184"/>
    </row>
  </sheetData>
  <mergeCells count="11">
    <mergeCell ref="B1:C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2"/>
  <sheetViews>
    <sheetView zoomScaleSheetLayoutView="60" topLeftCell="D4" workbookViewId="0">
      <selection activeCell="H17" sqref="H17"/>
    </sheetView>
  </sheetViews>
  <sheetFormatPr defaultColWidth="9" defaultRowHeight="14.25"/>
  <cols>
    <col min="1" max="1" width="7.875" style="139" customWidth="1"/>
    <col min="2" max="2" width="12.5" style="139" customWidth="1"/>
    <col min="3" max="3" width="9.4" style="139" customWidth="1"/>
    <col min="4" max="4" width="23.7" style="139" customWidth="1"/>
    <col min="5" max="5" width="17.875" style="139" customWidth="1"/>
    <col min="6" max="6" width="6.6" style="139" customWidth="1"/>
    <col min="7" max="7" width="8.5" style="139" customWidth="1"/>
    <col min="8" max="10" width="8" style="139" customWidth="1"/>
    <col min="11" max="11" width="30.9" style="139" customWidth="1"/>
    <col min="12" max="12" width="0.6" style="139" customWidth="1"/>
    <col min="13" max="14" width="9" style="139"/>
    <col min="15" max="15" width="10.7" style="139" customWidth="1"/>
    <col min="16" max="16" width="9.7" style="139" customWidth="1"/>
    <col min="17" max="17" width="9" style="139"/>
    <col min="18" max="18" width="12.2" style="139" customWidth="1"/>
    <col min="19" max="21" width="9" style="139"/>
    <col min="22" max="22" width="12.4" style="139" customWidth="1"/>
    <col min="23" max="16384" width="9" style="139"/>
  </cols>
  <sheetData>
    <row r="1" ht="18.75" customHeight="1" spans="1:10">
      <c r="A1" s="1" t="s">
        <v>244</v>
      </c>
      <c r="B1" s="47"/>
      <c r="C1" s="141"/>
      <c r="D1" s="142"/>
      <c r="E1" s="142"/>
      <c r="F1" s="142"/>
      <c r="G1" s="142"/>
      <c r="H1" s="142"/>
      <c r="I1" s="142"/>
      <c r="J1" s="142"/>
    </row>
    <row r="2" s="139" customFormat="1" ht="33.75" customHeight="1" spans="1:23">
      <c r="A2" s="49" t="s">
        <v>245</v>
      </c>
      <c r="B2" s="49"/>
      <c r="C2" s="49"/>
      <c r="D2" s="49"/>
      <c r="E2" s="49"/>
      <c r="F2" s="49"/>
      <c r="G2" s="49"/>
      <c r="H2" s="49"/>
      <c r="I2" s="49"/>
      <c r="J2" s="49"/>
      <c r="K2" s="49"/>
      <c r="L2" s="49"/>
      <c r="M2" s="49"/>
      <c r="N2" s="49"/>
      <c r="O2" s="49"/>
      <c r="P2" s="49"/>
      <c r="Q2" s="49"/>
      <c r="R2" s="49"/>
      <c r="S2" s="49"/>
      <c r="T2" s="49"/>
      <c r="U2" s="49"/>
      <c r="V2" s="49"/>
      <c r="W2" s="49"/>
    </row>
    <row r="3" s="140" customFormat="1" ht="30" customHeight="1" spans="1:22">
      <c r="A3" s="143" t="s">
        <v>4</v>
      </c>
      <c r="B3" s="143"/>
      <c r="C3" s="143"/>
      <c r="D3" s="143"/>
      <c r="E3" s="143"/>
      <c r="F3" s="143"/>
      <c r="G3" s="143"/>
      <c r="H3" s="143"/>
      <c r="I3" s="143"/>
      <c r="J3" s="143"/>
      <c r="K3" s="154"/>
      <c r="L3" s="155"/>
      <c r="M3" s="156"/>
      <c r="N3" s="156"/>
      <c r="O3" s="156"/>
      <c r="P3" s="156"/>
      <c r="R3" s="161"/>
      <c r="S3" s="161"/>
      <c r="T3" s="161"/>
      <c r="U3" s="161"/>
      <c r="V3" s="161"/>
    </row>
    <row r="4" s="37" customFormat="1" ht="20.25" customHeight="1" spans="1:23">
      <c r="A4" s="54" t="s">
        <v>246</v>
      </c>
      <c r="B4" s="54"/>
      <c r="C4" s="54"/>
      <c r="D4" s="54"/>
      <c r="E4" s="54"/>
      <c r="F4" s="54"/>
      <c r="G4" s="54"/>
      <c r="H4" s="54"/>
      <c r="I4" s="54"/>
      <c r="J4" s="54"/>
      <c r="K4" s="54"/>
      <c r="L4" s="157"/>
      <c r="M4" s="113" t="s">
        <v>247</v>
      </c>
      <c r="N4" s="113"/>
      <c r="O4" s="113"/>
      <c r="P4" s="113"/>
      <c r="Q4" s="113"/>
      <c r="R4" s="113"/>
      <c r="S4" s="113"/>
      <c r="T4" s="113"/>
      <c r="U4" s="113"/>
      <c r="V4" s="113"/>
      <c r="W4" s="113"/>
    </row>
    <row r="5" s="37" customFormat="1" ht="20.25" customHeight="1" spans="1:23">
      <c r="A5" s="55" t="s">
        <v>248</v>
      </c>
      <c r="B5" s="55" t="s">
        <v>249</v>
      </c>
      <c r="C5" s="56" t="s">
        <v>250</v>
      </c>
      <c r="D5" s="57" t="s">
        <v>251</v>
      </c>
      <c r="E5" s="144" t="s">
        <v>252</v>
      </c>
      <c r="F5" s="144"/>
      <c r="G5" s="144"/>
      <c r="H5" s="144"/>
      <c r="I5" s="144"/>
      <c r="J5" s="144"/>
      <c r="K5" s="144"/>
      <c r="L5" s="157"/>
      <c r="M5" s="115" t="s">
        <v>253</v>
      </c>
      <c r="N5" s="115"/>
      <c r="O5" s="115"/>
      <c r="P5" s="115"/>
      <c r="Q5" s="115"/>
      <c r="R5" s="115"/>
      <c r="S5" s="132" t="s">
        <v>254</v>
      </c>
      <c r="T5" s="132"/>
      <c r="U5" s="132"/>
      <c r="V5" s="132"/>
      <c r="W5" s="132"/>
    </row>
    <row r="6" s="37" customFormat="1" ht="20.25" customHeight="1" spans="1:23">
      <c r="A6" s="55"/>
      <c r="B6" s="55"/>
      <c r="C6" s="56"/>
      <c r="D6" s="57"/>
      <c r="E6" s="62" t="s">
        <v>255</v>
      </c>
      <c r="F6" s="55" t="s">
        <v>256</v>
      </c>
      <c r="G6" s="55"/>
      <c r="H6" s="55"/>
      <c r="I6" s="55"/>
      <c r="J6" s="55"/>
      <c r="K6" s="62" t="s">
        <v>257</v>
      </c>
      <c r="L6" s="157"/>
      <c r="M6" s="62" t="s">
        <v>258</v>
      </c>
      <c r="N6" s="55" t="s">
        <v>259</v>
      </c>
      <c r="O6" s="55"/>
      <c r="P6" s="55"/>
      <c r="Q6" s="62" t="s">
        <v>260</v>
      </c>
      <c r="R6" s="62" t="s">
        <v>261</v>
      </c>
      <c r="S6" s="62" t="s">
        <v>262</v>
      </c>
      <c r="T6" s="62" t="s">
        <v>263</v>
      </c>
      <c r="U6" s="62" t="s">
        <v>264</v>
      </c>
      <c r="V6" s="62" t="s">
        <v>265</v>
      </c>
      <c r="W6" s="62" t="s">
        <v>266</v>
      </c>
    </row>
    <row r="7" s="38" customFormat="1" ht="40.5" customHeight="1" spans="1:23">
      <c r="A7" s="55"/>
      <c r="B7" s="55"/>
      <c r="C7" s="56"/>
      <c r="D7" s="57"/>
      <c r="E7" s="62"/>
      <c r="F7" s="62" t="s">
        <v>267</v>
      </c>
      <c r="G7" s="62" t="s">
        <v>268</v>
      </c>
      <c r="H7" s="62" t="s">
        <v>269</v>
      </c>
      <c r="I7" s="62" t="s">
        <v>270</v>
      </c>
      <c r="J7" s="62" t="s">
        <v>271</v>
      </c>
      <c r="K7" s="62"/>
      <c r="L7" s="157"/>
      <c r="M7" s="62"/>
      <c r="N7" s="62" t="s">
        <v>272</v>
      </c>
      <c r="O7" s="62" t="s">
        <v>273</v>
      </c>
      <c r="P7" s="62" t="s">
        <v>274</v>
      </c>
      <c r="Q7" s="62"/>
      <c r="R7" s="62"/>
      <c r="S7" s="62"/>
      <c r="T7" s="62"/>
      <c r="U7" s="62"/>
      <c r="V7" s="62"/>
      <c r="W7" s="62"/>
    </row>
    <row r="8" s="39" customFormat="1" ht="15.75" customHeight="1" spans="1:23">
      <c r="A8" s="63">
        <v>1</v>
      </c>
      <c r="B8" s="63">
        <f t="shared" ref="B8:K8" si="0">A8+1</f>
        <v>2</v>
      </c>
      <c r="C8" s="63">
        <f t="shared" si="0"/>
        <v>3</v>
      </c>
      <c r="D8" s="63">
        <f t="shared" si="0"/>
        <v>4</v>
      </c>
      <c r="E8" s="63">
        <f t="shared" si="0"/>
        <v>5</v>
      </c>
      <c r="F8" s="63">
        <f t="shared" si="0"/>
        <v>6</v>
      </c>
      <c r="G8" s="63">
        <f t="shared" si="0"/>
        <v>7</v>
      </c>
      <c r="H8" s="63">
        <f t="shared" si="0"/>
        <v>8</v>
      </c>
      <c r="I8" s="63">
        <f t="shared" si="0"/>
        <v>9</v>
      </c>
      <c r="J8" s="63">
        <f t="shared" si="0"/>
        <v>10</v>
      </c>
      <c r="K8" s="63">
        <f t="shared" si="0"/>
        <v>11</v>
      </c>
      <c r="L8" s="157"/>
      <c r="M8" s="63">
        <f>K8+1</f>
        <v>12</v>
      </c>
      <c r="N8" s="63">
        <f t="shared" ref="N8:W8" si="1">M8+1</f>
        <v>13</v>
      </c>
      <c r="O8" s="63">
        <f t="shared" si="1"/>
        <v>14</v>
      </c>
      <c r="P8" s="63">
        <f t="shared" si="1"/>
        <v>15</v>
      </c>
      <c r="Q8" s="63">
        <f t="shared" si="1"/>
        <v>16</v>
      </c>
      <c r="R8" s="63">
        <f t="shared" si="1"/>
        <v>17</v>
      </c>
      <c r="S8" s="63">
        <f t="shared" si="1"/>
        <v>18</v>
      </c>
      <c r="T8" s="63">
        <f t="shared" si="1"/>
        <v>19</v>
      </c>
      <c r="U8" s="63">
        <f t="shared" si="1"/>
        <v>20</v>
      </c>
      <c r="V8" s="63">
        <f t="shared" si="1"/>
        <v>21</v>
      </c>
      <c r="W8" s="63">
        <f t="shared" si="1"/>
        <v>22</v>
      </c>
    </row>
    <row r="9" s="40" customFormat="1" ht="48" customHeight="1" spans="1:23">
      <c r="A9" s="64" t="s">
        <v>275</v>
      </c>
      <c r="B9" s="64"/>
      <c r="C9" s="64"/>
      <c r="D9" s="145" t="s">
        <v>276</v>
      </c>
      <c r="E9" s="146"/>
      <c r="F9" s="146"/>
      <c r="G9" s="146"/>
      <c r="H9" s="146"/>
      <c r="I9" s="146"/>
      <c r="J9" s="146"/>
      <c r="K9" s="146"/>
      <c r="L9" s="146"/>
      <c r="M9" s="146"/>
      <c r="N9" s="146"/>
      <c r="O9" s="146"/>
      <c r="P9" s="146"/>
      <c r="Q9" s="146"/>
      <c r="R9" s="146"/>
      <c r="S9" s="146"/>
      <c r="T9" s="146"/>
      <c r="U9" s="146"/>
      <c r="V9" s="146"/>
      <c r="W9" s="146"/>
    </row>
    <row r="10" s="39" customFormat="1" ht="15.75" customHeight="1" spans="1:23">
      <c r="A10" s="66" t="s">
        <v>277</v>
      </c>
      <c r="B10" s="66"/>
      <c r="C10" s="66"/>
      <c r="D10" s="66"/>
      <c r="E10" s="66"/>
      <c r="F10" s="66">
        <f>SUM(F11,F26)</f>
        <v>100</v>
      </c>
      <c r="G10" s="116"/>
      <c r="H10" s="116"/>
      <c r="I10" s="116"/>
      <c r="J10" s="116"/>
      <c r="K10" s="116"/>
      <c r="L10" s="157"/>
      <c r="M10" s="116"/>
      <c r="N10" s="116"/>
      <c r="O10" s="116"/>
      <c r="P10" s="116"/>
      <c r="Q10" s="116"/>
      <c r="R10" s="116"/>
      <c r="S10" s="116"/>
      <c r="T10" s="116"/>
      <c r="U10" s="116"/>
      <c r="V10" s="116"/>
      <c r="W10" s="116"/>
    </row>
    <row r="11" s="39" customFormat="1" ht="15.75" customHeight="1" spans="1:23">
      <c r="A11" s="147" t="s">
        <v>278</v>
      </c>
      <c r="B11" s="147"/>
      <c r="C11" s="147"/>
      <c r="D11" s="147"/>
      <c r="E11" s="147"/>
      <c r="F11" s="148">
        <f>SUM(F12:F25)</f>
        <v>40</v>
      </c>
      <c r="G11" s="121"/>
      <c r="H11" s="121"/>
      <c r="I11" s="121"/>
      <c r="J11" s="121"/>
      <c r="K11" s="121"/>
      <c r="L11" s="157"/>
      <c r="M11" s="121"/>
      <c r="N11" s="121"/>
      <c r="O11" s="121"/>
      <c r="P11" s="121"/>
      <c r="Q11" s="121"/>
      <c r="R11" s="121"/>
      <c r="S11" s="121"/>
      <c r="T11" s="121"/>
      <c r="U11" s="121"/>
      <c r="V11" s="121"/>
      <c r="W11" s="121"/>
    </row>
    <row r="12" s="39" customFormat="1" ht="17.25" customHeight="1" spans="1:23">
      <c r="A12" s="115" t="s">
        <v>279</v>
      </c>
      <c r="B12" s="115" t="s">
        <v>280</v>
      </c>
      <c r="C12" s="115" t="s">
        <v>281</v>
      </c>
      <c r="D12" s="84" t="s">
        <v>282</v>
      </c>
      <c r="E12" s="118" t="s">
        <v>283</v>
      </c>
      <c r="F12" s="149">
        <v>3</v>
      </c>
      <c r="G12" s="150"/>
      <c r="H12" s="118"/>
      <c r="I12" s="118"/>
      <c r="J12" s="118"/>
      <c r="K12" s="158" t="s">
        <v>284</v>
      </c>
      <c r="L12" s="157"/>
      <c r="M12" s="117"/>
      <c r="N12" s="117"/>
      <c r="O12" s="117"/>
      <c r="P12" s="117"/>
      <c r="Q12" s="117"/>
      <c r="R12" s="117"/>
      <c r="S12" s="117"/>
      <c r="T12" s="117"/>
      <c r="U12" s="117"/>
      <c r="V12" s="117"/>
      <c r="W12" s="117"/>
    </row>
    <row r="13" s="39" customFormat="1" ht="22.5" customHeight="1" spans="1:23">
      <c r="A13" s="115"/>
      <c r="B13" s="115"/>
      <c r="C13" s="115"/>
      <c r="D13" s="84"/>
      <c r="E13" s="118" t="s">
        <v>285</v>
      </c>
      <c r="F13" s="149">
        <v>3</v>
      </c>
      <c r="G13" s="150"/>
      <c r="H13" s="118"/>
      <c r="I13" s="118"/>
      <c r="J13" s="115"/>
      <c r="K13" s="158" t="s">
        <v>286</v>
      </c>
      <c r="L13" s="157"/>
      <c r="M13" s="117"/>
      <c r="N13" s="118"/>
      <c r="O13" s="149"/>
      <c r="P13" s="118"/>
      <c r="Q13" s="118"/>
      <c r="R13" s="118"/>
      <c r="S13" s="115"/>
      <c r="T13" s="158"/>
      <c r="U13" s="158"/>
      <c r="V13" s="117"/>
      <c r="W13" s="117"/>
    </row>
    <row r="14" s="39" customFormat="1" ht="17.25" customHeight="1" spans="1:23">
      <c r="A14" s="115"/>
      <c r="B14" s="115"/>
      <c r="C14" s="115"/>
      <c r="D14" s="84"/>
      <c r="E14" s="118" t="s">
        <v>287</v>
      </c>
      <c r="F14" s="149">
        <v>3</v>
      </c>
      <c r="G14" s="150"/>
      <c r="H14" s="118"/>
      <c r="I14" s="118"/>
      <c r="J14" s="115"/>
      <c r="K14" s="159" t="s">
        <v>288</v>
      </c>
      <c r="L14" s="157"/>
      <c r="M14" s="117"/>
      <c r="N14" s="117"/>
      <c r="O14" s="117"/>
      <c r="P14" s="117"/>
      <c r="Q14" s="117"/>
      <c r="R14" s="117"/>
      <c r="S14" s="117"/>
      <c r="T14" s="117"/>
      <c r="U14" s="117"/>
      <c r="V14" s="117"/>
      <c r="W14" s="117"/>
    </row>
    <row r="15" s="39" customFormat="1" ht="33.75" customHeight="1" spans="1:23">
      <c r="A15" s="115"/>
      <c r="B15" s="115"/>
      <c r="C15" s="115"/>
      <c r="D15" s="84"/>
      <c r="E15" s="118" t="s">
        <v>289</v>
      </c>
      <c r="F15" s="149">
        <v>3</v>
      </c>
      <c r="G15" s="150"/>
      <c r="H15" s="118"/>
      <c r="I15" s="118"/>
      <c r="J15" s="115"/>
      <c r="K15" s="158" t="s">
        <v>290</v>
      </c>
      <c r="L15" s="157"/>
      <c r="M15" s="117"/>
      <c r="N15" s="117"/>
      <c r="O15" s="117"/>
      <c r="P15" s="117"/>
      <c r="Q15" s="117"/>
      <c r="R15" s="117"/>
      <c r="S15" s="117"/>
      <c r="T15" s="117"/>
      <c r="U15" s="117"/>
      <c r="V15" s="117"/>
      <c r="W15" s="117"/>
    </row>
    <row r="16" s="39" customFormat="1" ht="27" customHeight="1" spans="1:23">
      <c r="A16" s="115"/>
      <c r="B16" s="115"/>
      <c r="C16" s="115"/>
      <c r="D16" s="84" t="s">
        <v>291</v>
      </c>
      <c r="E16" s="118" t="s">
        <v>292</v>
      </c>
      <c r="F16" s="149">
        <v>2</v>
      </c>
      <c r="G16" s="150"/>
      <c r="H16" s="118"/>
      <c r="I16" s="118"/>
      <c r="J16" s="115"/>
      <c r="K16" s="158" t="s">
        <v>293</v>
      </c>
      <c r="L16" s="157"/>
      <c r="M16" s="117"/>
      <c r="N16" s="117"/>
      <c r="O16" s="117"/>
      <c r="P16" s="117"/>
      <c r="Q16" s="117"/>
      <c r="R16" s="117"/>
      <c r="S16" s="117"/>
      <c r="T16" s="117"/>
      <c r="U16" s="117"/>
      <c r="V16" s="117"/>
      <c r="W16" s="117"/>
    </row>
    <row r="17" s="39" customFormat="1" ht="34.5" customHeight="1" spans="1:23">
      <c r="A17" s="115"/>
      <c r="B17" s="115"/>
      <c r="C17" s="115"/>
      <c r="D17" s="84"/>
      <c r="E17" s="118" t="s">
        <v>294</v>
      </c>
      <c r="F17" s="149">
        <v>3</v>
      </c>
      <c r="G17" s="150"/>
      <c r="H17" s="118"/>
      <c r="I17" s="118"/>
      <c r="J17" s="115"/>
      <c r="K17" s="159" t="s">
        <v>295</v>
      </c>
      <c r="L17" s="157"/>
      <c r="M17" s="117"/>
      <c r="N17" s="117"/>
      <c r="O17" s="117"/>
      <c r="P17" s="117"/>
      <c r="Q17" s="117"/>
      <c r="R17" s="117"/>
      <c r="S17" s="117"/>
      <c r="T17" s="117"/>
      <c r="U17" s="117"/>
      <c r="V17" s="117"/>
      <c r="W17" s="117"/>
    </row>
    <row r="18" s="39" customFormat="1" ht="39.75" customHeight="1" spans="1:23">
      <c r="A18" s="115"/>
      <c r="B18" s="115"/>
      <c r="C18" s="115"/>
      <c r="D18" s="118" t="s">
        <v>296</v>
      </c>
      <c r="E18" s="118" t="s">
        <v>297</v>
      </c>
      <c r="F18" s="149">
        <v>2</v>
      </c>
      <c r="G18" s="150"/>
      <c r="H18" s="118"/>
      <c r="I18" s="118"/>
      <c r="J18" s="115"/>
      <c r="K18" s="160" t="s">
        <v>298</v>
      </c>
      <c r="L18" s="157"/>
      <c r="M18" s="117"/>
      <c r="N18" s="117"/>
      <c r="O18" s="117"/>
      <c r="P18" s="117"/>
      <c r="Q18" s="117"/>
      <c r="R18" s="117"/>
      <c r="S18" s="117"/>
      <c r="T18" s="117"/>
      <c r="U18" s="117"/>
      <c r="V18" s="117"/>
      <c r="W18" s="117"/>
    </row>
    <row r="19" s="39" customFormat="1" ht="25.5" customHeight="1" spans="1:23">
      <c r="A19" s="115"/>
      <c r="B19" s="115"/>
      <c r="C19" s="115"/>
      <c r="D19" s="118" t="s">
        <v>299</v>
      </c>
      <c r="E19" s="118" t="s">
        <v>300</v>
      </c>
      <c r="F19" s="149">
        <v>3</v>
      </c>
      <c r="G19" s="150"/>
      <c r="H19" s="118"/>
      <c r="I19" s="118"/>
      <c r="J19" s="115"/>
      <c r="K19" s="160" t="s">
        <v>301</v>
      </c>
      <c r="L19" s="157"/>
      <c r="M19" s="117"/>
      <c r="N19" s="117"/>
      <c r="O19" s="117"/>
      <c r="P19" s="117"/>
      <c r="Q19" s="117"/>
      <c r="R19" s="117"/>
      <c r="S19" s="117"/>
      <c r="T19" s="117"/>
      <c r="U19" s="117"/>
      <c r="V19" s="117"/>
      <c r="W19" s="117"/>
    </row>
    <row r="20" s="39" customFormat="1" ht="20.25" customHeight="1" spans="1:23">
      <c r="A20" s="115"/>
      <c r="B20" s="115"/>
      <c r="C20" s="115"/>
      <c r="D20" s="84" t="s">
        <v>302</v>
      </c>
      <c r="E20" s="118" t="s">
        <v>303</v>
      </c>
      <c r="F20" s="149">
        <v>4</v>
      </c>
      <c r="G20" s="118"/>
      <c r="H20" s="118"/>
      <c r="I20" s="118"/>
      <c r="J20" s="115"/>
      <c r="K20" s="160" t="s">
        <v>304</v>
      </c>
      <c r="L20" s="157"/>
      <c r="M20" s="117"/>
      <c r="N20" s="117"/>
      <c r="O20" s="117"/>
      <c r="P20" s="117"/>
      <c r="Q20" s="117"/>
      <c r="R20" s="117"/>
      <c r="S20" s="117"/>
      <c r="T20" s="117"/>
      <c r="U20" s="117"/>
      <c r="V20" s="117"/>
      <c r="W20" s="117"/>
    </row>
    <row r="21" s="39" customFormat="1" ht="26.25" customHeight="1" spans="1:23">
      <c r="A21" s="115"/>
      <c r="B21" s="115"/>
      <c r="C21" s="115"/>
      <c r="D21" s="84"/>
      <c r="E21" s="118" t="s">
        <v>305</v>
      </c>
      <c r="F21" s="149">
        <v>3</v>
      </c>
      <c r="G21" s="118"/>
      <c r="H21" s="118"/>
      <c r="I21" s="118"/>
      <c r="J21" s="115"/>
      <c r="K21" s="158" t="s">
        <v>306</v>
      </c>
      <c r="L21" s="157"/>
      <c r="M21" s="117"/>
      <c r="N21" s="117"/>
      <c r="O21" s="117"/>
      <c r="P21" s="117"/>
      <c r="Q21" s="117"/>
      <c r="R21" s="117"/>
      <c r="S21" s="117"/>
      <c r="T21" s="117"/>
      <c r="U21" s="117"/>
      <c r="V21" s="117"/>
      <c r="W21" s="117"/>
    </row>
    <row r="22" s="39" customFormat="1" ht="15.75" customHeight="1" spans="1:23">
      <c r="A22" s="115"/>
      <c r="B22" s="115"/>
      <c r="C22" s="115"/>
      <c r="D22" s="84"/>
      <c r="E22" s="118" t="s">
        <v>307</v>
      </c>
      <c r="F22" s="149">
        <v>3</v>
      </c>
      <c r="G22" s="118"/>
      <c r="H22" s="118"/>
      <c r="I22" s="118"/>
      <c r="J22" s="115"/>
      <c r="K22" s="158" t="s">
        <v>308</v>
      </c>
      <c r="L22" s="157"/>
      <c r="M22" s="117"/>
      <c r="N22" s="117"/>
      <c r="O22" s="117"/>
      <c r="P22" s="117"/>
      <c r="Q22" s="117"/>
      <c r="R22" s="117"/>
      <c r="S22" s="117"/>
      <c r="T22" s="117"/>
      <c r="U22" s="117"/>
      <c r="V22" s="117"/>
      <c r="W22" s="117"/>
    </row>
    <row r="23" s="39" customFormat="1" ht="15.75" customHeight="1" spans="1:23">
      <c r="A23" s="115"/>
      <c r="B23" s="115"/>
      <c r="C23" s="115"/>
      <c r="D23" s="84"/>
      <c r="E23" s="118" t="s">
        <v>309</v>
      </c>
      <c r="F23" s="149">
        <v>3</v>
      </c>
      <c r="G23" s="118"/>
      <c r="H23" s="118"/>
      <c r="I23" s="118"/>
      <c r="J23" s="115"/>
      <c r="K23" s="158" t="s">
        <v>310</v>
      </c>
      <c r="L23" s="157"/>
      <c r="M23" s="117"/>
      <c r="N23" s="117"/>
      <c r="O23" s="117"/>
      <c r="P23" s="117"/>
      <c r="Q23" s="117"/>
      <c r="R23" s="117"/>
      <c r="S23" s="117"/>
      <c r="T23" s="117"/>
      <c r="U23" s="117"/>
      <c r="V23" s="117"/>
      <c r="W23" s="117"/>
    </row>
    <row r="24" s="39" customFormat="1" ht="24" customHeight="1" spans="1:23">
      <c r="A24" s="115"/>
      <c r="B24" s="115"/>
      <c r="C24" s="115"/>
      <c r="D24" s="84"/>
      <c r="E24" s="118" t="s">
        <v>311</v>
      </c>
      <c r="F24" s="149">
        <v>4</v>
      </c>
      <c r="G24" s="118"/>
      <c r="H24" s="118"/>
      <c r="I24" s="118"/>
      <c r="J24" s="115"/>
      <c r="K24" s="160" t="s">
        <v>312</v>
      </c>
      <c r="L24" s="157"/>
      <c r="M24" s="117"/>
      <c r="N24" s="117"/>
      <c r="O24" s="117"/>
      <c r="P24" s="117"/>
      <c r="Q24" s="117"/>
      <c r="R24" s="117"/>
      <c r="S24" s="117"/>
      <c r="T24" s="117"/>
      <c r="U24" s="117"/>
      <c r="V24" s="117"/>
      <c r="W24" s="117"/>
    </row>
    <row r="25" s="39" customFormat="1" ht="20.25" customHeight="1" spans="1:23">
      <c r="A25" s="115"/>
      <c r="B25" s="115"/>
      <c r="C25" s="115"/>
      <c r="D25" s="84"/>
      <c r="E25" s="118" t="s">
        <v>313</v>
      </c>
      <c r="F25" s="149">
        <v>1</v>
      </c>
      <c r="G25" s="118"/>
      <c r="H25" s="118"/>
      <c r="I25" s="118"/>
      <c r="J25" s="115"/>
      <c r="K25" s="158" t="s">
        <v>314</v>
      </c>
      <c r="L25" s="157"/>
      <c r="M25" s="117"/>
      <c r="N25" s="117"/>
      <c r="O25" s="117"/>
      <c r="P25" s="117"/>
      <c r="Q25" s="117"/>
      <c r="R25" s="117"/>
      <c r="S25" s="117"/>
      <c r="T25" s="117"/>
      <c r="U25" s="117"/>
      <c r="V25" s="117"/>
      <c r="W25" s="117"/>
    </row>
    <row r="26" s="39" customFormat="1" ht="15.75" customHeight="1" spans="1:23">
      <c r="A26" s="147" t="s">
        <v>315</v>
      </c>
      <c r="B26" s="147"/>
      <c r="C26" s="147"/>
      <c r="D26" s="147"/>
      <c r="E26" s="147"/>
      <c r="F26" s="148">
        <v>60</v>
      </c>
      <c r="G26" s="121"/>
      <c r="H26" s="121"/>
      <c r="I26" s="121"/>
      <c r="J26" s="121"/>
      <c r="K26" s="121"/>
      <c r="L26" s="157"/>
      <c r="M26" s="121"/>
      <c r="N26" s="121"/>
      <c r="O26" s="121"/>
      <c r="P26" s="121"/>
      <c r="Q26" s="121"/>
      <c r="R26" s="121"/>
      <c r="S26" s="121"/>
      <c r="T26" s="121"/>
      <c r="U26" s="121"/>
      <c r="V26" s="121"/>
      <c r="W26" s="121"/>
    </row>
    <row r="27" s="39" customFormat="1" ht="25.5" customHeight="1" spans="1:23">
      <c r="A27" s="149" t="s">
        <v>316</v>
      </c>
      <c r="B27" s="151" t="s">
        <v>317</v>
      </c>
      <c r="C27" s="152" t="s">
        <v>318</v>
      </c>
      <c r="D27" s="84"/>
      <c r="E27" s="151" t="s">
        <v>319</v>
      </c>
      <c r="F27" s="55">
        <v>2</v>
      </c>
      <c r="G27" s="99">
        <v>194.92</v>
      </c>
      <c r="H27" s="126" t="s">
        <v>320</v>
      </c>
      <c r="I27" s="126" t="s">
        <v>321</v>
      </c>
      <c r="J27" s="126" t="s">
        <v>322</v>
      </c>
      <c r="K27" s="55" t="s">
        <v>323</v>
      </c>
      <c r="L27" s="157"/>
      <c r="M27" s="133"/>
      <c r="N27" s="133"/>
      <c r="O27" s="133"/>
      <c r="P27" s="133" t="s">
        <v>324</v>
      </c>
      <c r="Q27" s="133"/>
      <c r="R27" s="133"/>
      <c r="S27" s="133"/>
      <c r="T27" s="133"/>
      <c r="U27" s="133" t="s">
        <v>324</v>
      </c>
      <c r="V27" s="133"/>
      <c r="W27" s="133"/>
    </row>
    <row r="28" s="39" customFormat="1" ht="17.25" customHeight="1" spans="1:23">
      <c r="A28" s="149"/>
      <c r="B28" s="151"/>
      <c r="C28" s="152" t="s">
        <v>325</v>
      </c>
      <c r="D28" s="118" t="s">
        <v>326</v>
      </c>
      <c r="E28" s="151" t="s">
        <v>327</v>
      </c>
      <c r="F28" s="55">
        <v>3</v>
      </c>
      <c r="G28" s="126" t="s">
        <v>328</v>
      </c>
      <c r="H28" s="126" t="s">
        <v>329</v>
      </c>
      <c r="I28" s="126" t="s">
        <v>330</v>
      </c>
      <c r="J28" s="126"/>
      <c r="K28" s="55" t="s">
        <v>331</v>
      </c>
      <c r="L28" s="157"/>
      <c r="M28" s="133"/>
      <c r="N28" s="133"/>
      <c r="O28" s="133"/>
      <c r="P28" s="133" t="s">
        <v>324</v>
      </c>
      <c r="Q28" s="133"/>
      <c r="R28" s="133"/>
      <c r="S28" s="133"/>
      <c r="T28" s="133"/>
      <c r="U28" s="133" t="s">
        <v>324</v>
      </c>
      <c r="V28" s="133"/>
      <c r="W28" s="133"/>
    </row>
    <row r="29" s="39" customFormat="1" ht="17.25" customHeight="1" spans="1:23">
      <c r="A29" s="149"/>
      <c r="B29" s="151"/>
      <c r="C29" s="84"/>
      <c r="D29" s="118" t="s">
        <v>326</v>
      </c>
      <c r="E29" s="151" t="s">
        <v>332</v>
      </c>
      <c r="F29" s="55">
        <v>3</v>
      </c>
      <c r="G29" s="126" t="s">
        <v>333</v>
      </c>
      <c r="H29" s="126" t="s">
        <v>334</v>
      </c>
      <c r="I29" s="126" t="s">
        <v>335</v>
      </c>
      <c r="J29" s="126" t="s">
        <v>336</v>
      </c>
      <c r="K29" s="126" t="s">
        <v>337</v>
      </c>
      <c r="L29" s="157"/>
      <c r="M29" s="133"/>
      <c r="N29" s="133"/>
      <c r="O29" s="133"/>
      <c r="P29" s="133" t="s">
        <v>324</v>
      </c>
      <c r="Q29" s="133"/>
      <c r="R29" s="133"/>
      <c r="S29" s="133"/>
      <c r="T29" s="133"/>
      <c r="U29" s="133" t="s">
        <v>324</v>
      </c>
      <c r="V29" s="133"/>
      <c r="W29" s="133"/>
    </row>
    <row r="30" s="39" customFormat="1" ht="17.25" customHeight="1" spans="1:23">
      <c r="A30" s="149"/>
      <c r="B30" s="151"/>
      <c r="C30" s="84"/>
      <c r="D30" s="118" t="s">
        <v>338</v>
      </c>
      <c r="E30" s="151" t="s">
        <v>339</v>
      </c>
      <c r="F30" s="55">
        <v>2</v>
      </c>
      <c r="G30" s="126" t="s">
        <v>340</v>
      </c>
      <c r="H30" s="126" t="s">
        <v>341</v>
      </c>
      <c r="I30" s="126" t="s">
        <v>330</v>
      </c>
      <c r="J30" s="126"/>
      <c r="K30" s="126" t="s">
        <v>342</v>
      </c>
      <c r="L30" s="157"/>
      <c r="M30" s="133"/>
      <c r="N30" s="133"/>
      <c r="O30" s="133"/>
      <c r="P30" s="133" t="s">
        <v>324</v>
      </c>
      <c r="Q30" s="133"/>
      <c r="R30" s="133"/>
      <c r="S30" s="133"/>
      <c r="T30" s="133"/>
      <c r="U30" s="133" t="s">
        <v>324</v>
      </c>
      <c r="V30" s="133"/>
      <c r="W30" s="133"/>
    </row>
    <row r="31" s="39" customFormat="1" ht="17.25" customHeight="1" spans="1:23">
      <c r="A31" s="149"/>
      <c r="B31" s="151"/>
      <c r="C31" s="84"/>
      <c r="D31" s="118" t="s">
        <v>343</v>
      </c>
      <c r="E31" s="151" t="s">
        <v>344</v>
      </c>
      <c r="F31" s="55">
        <v>2</v>
      </c>
      <c r="G31" s="101">
        <v>3</v>
      </c>
      <c r="H31" s="126" t="s">
        <v>345</v>
      </c>
      <c r="I31" s="126" t="s">
        <v>335</v>
      </c>
      <c r="J31" s="126" t="s">
        <v>336</v>
      </c>
      <c r="K31" s="126" t="s">
        <v>346</v>
      </c>
      <c r="L31" s="157"/>
      <c r="M31" s="133"/>
      <c r="N31" s="133"/>
      <c r="O31" s="133"/>
      <c r="P31" s="133" t="s">
        <v>324</v>
      </c>
      <c r="Q31" s="133"/>
      <c r="R31" s="133"/>
      <c r="S31" s="133"/>
      <c r="T31" s="133"/>
      <c r="U31" s="133" t="s">
        <v>324</v>
      </c>
      <c r="V31" s="133"/>
      <c r="W31" s="133"/>
    </row>
    <row r="32" s="39" customFormat="1" ht="27" customHeight="1" spans="1:23">
      <c r="A32" s="149"/>
      <c r="B32" s="151"/>
      <c r="C32" s="64" t="s">
        <v>347</v>
      </c>
      <c r="D32" s="91" t="s">
        <v>348</v>
      </c>
      <c r="E32" s="151" t="s">
        <v>349</v>
      </c>
      <c r="F32" s="55">
        <v>6</v>
      </c>
      <c r="G32" s="126" t="s">
        <v>350</v>
      </c>
      <c r="H32" s="126"/>
      <c r="I32" s="126"/>
      <c r="J32" s="126"/>
      <c r="K32" s="126" t="s">
        <v>351</v>
      </c>
      <c r="L32" s="157"/>
      <c r="M32" s="133"/>
      <c r="N32" s="133"/>
      <c r="O32" s="133"/>
      <c r="P32" s="133" t="s">
        <v>324</v>
      </c>
      <c r="Q32" s="133"/>
      <c r="R32" s="133"/>
      <c r="S32" s="133"/>
      <c r="T32" s="133"/>
      <c r="U32" s="133" t="s">
        <v>324</v>
      </c>
      <c r="V32" s="133"/>
      <c r="W32" s="133"/>
    </row>
    <row r="33" s="39" customFormat="1" ht="17.25" customHeight="1" spans="1:23">
      <c r="A33" s="149"/>
      <c r="B33" s="151"/>
      <c r="C33" s="64" t="s">
        <v>352</v>
      </c>
      <c r="D33" s="118" t="s">
        <v>353</v>
      </c>
      <c r="E33" s="151" t="s">
        <v>354</v>
      </c>
      <c r="F33" s="55">
        <v>2</v>
      </c>
      <c r="G33" s="126" t="s">
        <v>355</v>
      </c>
      <c r="H33" s="126" t="s">
        <v>341</v>
      </c>
      <c r="I33" s="126" t="s">
        <v>335</v>
      </c>
      <c r="J33" s="126" t="s">
        <v>336</v>
      </c>
      <c r="K33" s="126" t="s">
        <v>356</v>
      </c>
      <c r="L33" s="157"/>
      <c r="M33" s="133"/>
      <c r="N33" s="133"/>
      <c r="O33" s="133"/>
      <c r="P33" s="133"/>
      <c r="Q33" s="133"/>
      <c r="R33" s="133" t="s">
        <v>357</v>
      </c>
      <c r="S33" s="133"/>
      <c r="T33" s="133"/>
      <c r="U33" s="133" t="s">
        <v>358</v>
      </c>
      <c r="V33" s="133"/>
      <c r="W33" s="133"/>
    </row>
    <row r="34" s="39" customFormat="1" ht="30" customHeight="1" spans="1:23">
      <c r="A34" s="149"/>
      <c r="B34" s="151" t="s">
        <v>359</v>
      </c>
      <c r="C34" s="152" t="s">
        <v>318</v>
      </c>
      <c r="D34" s="84"/>
      <c r="E34" s="151" t="s">
        <v>319</v>
      </c>
      <c r="F34" s="55">
        <v>1</v>
      </c>
      <c r="G34" s="126" t="s">
        <v>360</v>
      </c>
      <c r="H34" s="126" t="s">
        <v>320</v>
      </c>
      <c r="I34" s="126" t="s">
        <v>321</v>
      </c>
      <c r="J34" s="126" t="s">
        <v>322</v>
      </c>
      <c r="K34" s="55" t="s">
        <v>361</v>
      </c>
      <c r="L34" s="157"/>
      <c r="M34" s="133"/>
      <c r="N34" s="133"/>
      <c r="O34" s="133"/>
      <c r="P34" s="133" t="s">
        <v>362</v>
      </c>
      <c r="Q34" s="133"/>
      <c r="R34" s="133"/>
      <c r="S34" s="133"/>
      <c r="T34" s="133"/>
      <c r="U34" s="133" t="s">
        <v>362</v>
      </c>
      <c r="V34" s="133"/>
      <c r="W34" s="133"/>
    </row>
    <row r="35" s="39" customFormat="1" ht="17.25" customHeight="1" spans="1:23">
      <c r="A35" s="149"/>
      <c r="B35" s="151"/>
      <c r="C35" s="152" t="s">
        <v>325</v>
      </c>
      <c r="D35" s="118" t="s">
        <v>326</v>
      </c>
      <c r="E35" s="153" t="s">
        <v>363</v>
      </c>
      <c r="F35" s="55">
        <v>2</v>
      </c>
      <c r="G35" s="126" t="s">
        <v>364</v>
      </c>
      <c r="H35" s="126" t="s">
        <v>365</v>
      </c>
      <c r="I35" s="126" t="s">
        <v>335</v>
      </c>
      <c r="J35" s="126" t="s">
        <v>336</v>
      </c>
      <c r="K35" s="55" t="s">
        <v>366</v>
      </c>
      <c r="L35" s="157"/>
      <c r="M35" s="133"/>
      <c r="N35" s="133"/>
      <c r="O35" s="133"/>
      <c r="P35" s="62" t="s">
        <v>367</v>
      </c>
      <c r="Q35" s="133"/>
      <c r="R35" s="133"/>
      <c r="S35" s="133"/>
      <c r="T35" s="133"/>
      <c r="U35" s="133"/>
      <c r="V35" s="133"/>
      <c r="W35" s="62" t="s">
        <v>367</v>
      </c>
    </row>
    <row r="36" s="39" customFormat="1" ht="36" spans="1:23">
      <c r="A36" s="149"/>
      <c r="B36" s="151"/>
      <c r="C36" s="152"/>
      <c r="D36" s="118" t="s">
        <v>326</v>
      </c>
      <c r="E36" s="153" t="s">
        <v>368</v>
      </c>
      <c r="F36" s="55">
        <v>1</v>
      </c>
      <c r="G36" s="126" t="s">
        <v>369</v>
      </c>
      <c r="H36" s="126" t="s">
        <v>370</v>
      </c>
      <c r="I36" s="126" t="s">
        <v>335</v>
      </c>
      <c r="J36" s="126" t="s">
        <v>336</v>
      </c>
      <c r="K36" s="55" t="s">
        <v>371</v>
      </c>
      <c r="L36" s="157"/>
      <c r="M36" s="133"/>
      <c r="N36" s="62" t="s">
        <v>372</v>
      </c>
      <c r="O36" s="133"/>
      <c r="P36" s="133"/>
      <c r="Q36" s="133"/>
      <c r="R36" s="133"/>
      <c r="S36" s="133"/>
      <c r="T36" s="133"/>
      <c r="U36" s="62" t="s">
        <v>373</v>
      </c>
      <c r="V36" s="133"/>
      <c r="W36" s="133"/>
    </row>
    <row r="37" s="39" customFormat="1" ht="20" customHeight="1" spans="1:23">
      <c r="A37" s="149"/>
      <c r="B37" s="151"/>
      <c r="C37" s="84"/>
      <c r="D37" s="118" t="s">
        <v>338</v>
      </c>
      <c r="E37" s="153" t="s">
        <v>374</v>
      </c>
      <c r="F37" s="55">
        <v>1</v>
      </c>
      <c r="G37" s="126" t="s">
        <v>364</v>
      </c>
      <c r="H37" s="126" t="s">
        <v>370</v>
      </c>
      <c r="I37" s="126" t="s">
        <v>335</v>
      </c>
      <c r="J37" s="126" t="s">
        <v>336</v>
      </c>
      <c r="K37" s="126" t="s">
        <v>375</v>
      </c>
      <c r="L37" s="157"/>
      <c r="M37" s="133"/>
      <c r="N37" s="133"/>
      <c r="O37" s="133"/>
      <c r="P37" s="62" t="s">
        <v>367</v>
      </c>
      <c r="Q37" s="62"/>
      <c r="R37" s="133"/>
      <c r="S37" s="133"/>
      <c r="T37" s="133"/>
      <c r="U37" s="133"/>
      <c r="V37" s="133"/>
      <c r="W37" s="62" t="s">
        <v>367</v>
      </c>
    </row>
    <row r="38" s="39" customFormat="1" ht="17.25" customHeight="1" spans="1:23">
      <c r="A38" s="149"/>
      <c r="B38" s="151"/>
      <c r="C38" s="84"/>
      <c r="D38" s="118" t="s">
        <v>343</v>
      </c>
      <c r="E38" s="151" t="s">
        <v>376</v>
      </c>
      <c r="F38" s="55">
        <v>1</v>
      </c>
      <c r="G38" s="101">
        <v>1</v>
      </c>
      <c r="H38" s="126" t="s">
        <v>377</v>
      </c>
      <c r="I38" s="126" t="s">
        <v>330</v>
      </c>
      <c r="J38" s="126"/>
      <c r="K38" s="126" t="s">
        <v>378</v>
      </c>
      <c r="L38" s="157"/>
      <c r="M38" s="133"/>
      <c r="N38" s="133" t="s">
        <v>372</v>
      </c>
      <c r="O38" s="133"/>
      <c r="P38" s="133"/>
      <c r="Q38" s="133"/>
      <c r="R38" s="133"/>
      <c r="S38" s="133"/>
      <c r="T38" s="133"/>
      <c r="U38" s="133" t="s">
        <v>379</v>
      </c>
      <c r="V38" s="133"/>
      <c r="W38" s="133"/>
    </row>
    <row r="39" s="39" customFormat="1" ht="28" customHeight="1" spans="1:23">
      <c r="A39" s="149"/>
      <c r="B39" s="151"/>
      <c r="C39" s="64" t="s">
        <v>347</v>
      </c>
      <c r="D39" s="91" t="s">
        <v>348</v>
      </c>
      <c r="E39" s="151" t="s">
        <v>380</v>
      </c>
      <c r="F39" s="55">
        <v>3</v>
      </c>
      <c r="G39" s="126" t="s">
        <v>350</v>
      </c>
      <c r="H39" s="126"/>
      <c r="I39" s="126"/>
      <c r="J39" s="126"/>
      <c r="K39" s="126" t="s">
        <v>381</v>
      </c>
      <c r="L39" s="157"/>
      <c r="M39" s="133"/>
      <c r="N39" s="133" t="s">
        <v>372</v>
      </c>
      <c r="O39" s="133"/>
      <c r="P39" s="133"/>
      <c r="Q39" s="133"/>
      <c r="R39" s="133"/>
      <c r="S39" s="133"/>
      <c r="T39" s="133"/>
      <c r="U39" s="133" t="s">
        <v>382</v>
      </c>
      <c r="V39" s="133"/>
      <c r="W39" s="133"/>
    </row>
    <row r="40" s="39" customFormat="1" ht="17.25" customHeight="1" spans="1:23">
      <c r="A40" s="149"/>
      <c r="B40" s="151"/>
      <c r="C40" s="64" t="s">
        <v>352</v>
      </c>
      <c r="D40" s="118" t="s">
        <v>353</v>
      </c>
      <c r="E40" s="151" t="s">
        <v>383</v>
      </c>
      <c r="F40" s="55">
        <v>1</v>
      </c>
      <c r="G40" s="126" t="s">
        <v>355</v>
      </c>
      <c r="H40" s="126" t="s">
        <v>341</v>
      </c>
      <c r="I40" s="126" t="s">
        <v>335</v>
      </c>
      <c r="J40" s="126" t="s">
        <v>336</v>
      </c>
      <c r="K40" s="126" t="s">
        <v>384</v>
      </c>
      <c r="L40" s="157"/>
      <c r="M40" s="133"/>
      <c r="N40" s="133"/>
      <c r="O40" s="133"/>
      <c r="P40" s="62"/>
      <c r="Q40" s="133"/>
      <c r="R40" s="62" t="s">
        <v>385</v>
      </c>
      <c r="S40" s="133"/>
      <c r="T40" s="133"/>
      <c r="U40" s="62" t="s">
        <v>386</v>
      </c>
      <c r="V40" s="133"/>
      <c r="W40" s="133"/>
    </row>
    <row r="41" s="39" customFormat="1" ht="25" customHeight="1" spans="1:23">
      <c r="A41" s="149"/>
      <c r="B41" s="55" t="s">
        <v>387</v>
      </c>
      <c r="C41" s="152" t="s">
        <v>318</v>
      </c>
      <c r="D41" s="84"/>
      <c r="E41" s="151" t="s">
        <v>319</v>
      </c>
      <c r="F41" s="55">
        <v>2</v>
      </c>
      <c r="G41" s="126" t="s">
        <v>388</v>
      </c>
      <c r="H41" s="126" t="s">
        <v>320</v>
      </c>
      <c r="I41" s="126" t="s">
        <v>321</v>
      </c>
      <c r="J41" s="126" t="s">
        <v>322</v>
      </c>
      <c r="K41" s="55" t="s">
        <v>389</v>
      </c>
      <c r="L41" s="157"/>
      <c r="M41" s="133"/>
      <c r="N41" s="62"/>
      <c r="O41" s="133"/>
      <c r="P41" s="133" t="s">
        <v>362</v>
      </c>
      <c r="Q41" s="133"/>
      <c r="R41" s="133"/>
      <c r="S41" s="133"/>
      <c r="T41" s="133"/>
      <c r="U41" s="62" t="s">
        <v>390</v>
      </c>
      <c r="V41" s="133"/>
      <c r="W41" s="133"/>
    </row>
    <row r="42" s="39" customFormat="1" ht="17.25" customHeight="1" spans="1:23">
      <c r="A42" s="149"/>
      <c r="B42" s="55"/>
      <c r="C42" s="152" t="s">
        <v>325</v>
      </c>
      <c r="D42" s="118" t="s">
        <v>326</v>
      </c>
      <c r="E42" s="151" t="s">
        <v>391</v>
      </c>
      <c r="F42" s="55">
        <v>4</v>
      </c>
      <c r="G42" s="126" t="s">
        <v>392</v>
      </c>
      <c r="H42" s="126" t="s">
        <v>393</v>
      </c>
      <c r="I42" s="126" t="s">
        <v>330</v>
      </c>
      <c r="J42" s="126"/>
      <c r="K42" s="126" t="s">
        <v>394</v>
      </c>
      <c r="L42" s="157"/>
      <c r="M42" s="133"/>
      <c r="N42" s="62" t="s">
        <v>372</v>
      </c>
      <c r="O42" s="133"/>
      <c r="P42" s="133"/>
      <c r="Q42" s="133"/>
      <c r="R42" s="133"/>
      <c r="S42" s="133"/>
      <c r="T42" s="133"/>
      <c r="U42" s="62" t="s">
        <v>395</v>
      </c>
      <c r="V42" s="133"/>
      <c r="W42" s="133"/>
    </row>
    <row r="43" s="39" customFormat="1" ht="17.25" customHeight="1" spans="1:23">
      <c r="A43" s="149"/>
      <c r="B43" s="55"/>
      <c r="C43" s="84"/>
      <c r="D43" s="118" t="s">
        <v>338</v>
      </c>
      <c r="E43" s="151" t="s">
        <v>396</v>
      </c>
      <c r="F43" s="55">
        <v>3</v>
      </c>
      <c r="G43" s="126" t="s">
        <v>397</v>
      </c>
      <c r="H43" s="126" t="s">
        <v>341</v>
      </c>
      <c r="I43" s="126" t="s">
        <v>321</v>
      </c>
      <c r="J43" s="126" t="s">
        <v>322</v>
      </c>
      <c r="K43" s="55" t="s">
        <v>398</v>
      </c>
      <c r="L43" s="157"/>
      <c r="M43" s="133"/>
      <c r="N43" s="133"/>
      <c r="O43" s="133"/>
      <c r="P43" s="133"/>
      <c r="Q43" s="133"/>
      <c r="R43" s="62" t="s">
        <v>399</v>
      </c>
      <c r="S43" s="133"/>
      <c r="T43" s="133"/>
      <c r="U43" s="133"/>
      <c r="V43" s="133"/>
      <c r="W43" s="62" t="s">
        <v>399</v>
      </c>
    </row>
    <row r="44" s="39" customFormat="1" ht="17.25" customHeight="1" spans="1:23">
      <c r="A44" s="149"/>
      <c r="B44" s="55"/>
      <c r="C44" s="84"/>
      <c r="D44" s="118" t="s">
        <v>343</v>
      </c>
      <c r="E44" s="151" t="s">
        <v>400</v>
      </c>
      <c r="F44" s="55">
        <v>3</v>
      </c>
      <c r="G44" s="101">
        <v>1</v>
      </c>
      <c r="H44" s="126" t="s">
        <v>377</v>
      </c>
      <c r="I44" s="126" t="s">
        <v>330</v>
      </c>
      <c r="J44" s="126"/>
      <c r="K44" s="126" t="s">
        <v>401</v>
      </c>
      <c r="L44" s="157"/>
      <c r="M44" s="133"/>
      <c r="N44" s="62" t="s">
        <v>372</v>
      </c>
      <c r="O44" s="133"/>
      <c r="P44" s="133"/>
      <c r="Q44" s="133"/>
      <c r="R44" s="133"/>
      <c r="S44" s="133"/>
      <c r="T44" s="133"/>
      <c r="U44" s="62" t="s">
        <v>402</v>
      </c>
      <c r="V44" s="133"/>
      <c r="W44" s="133"/>
    </row>
    <row r="45" s="39" customFormat="1" ht="28" customHeight="1" spans="1:23">
      <c r="A45" s="149"/>
      <c r="B45" s="55"/>
      <c r="C45" s="64" t="s">
        <v>347</v>
      </c>
      <c r="D45" s="91" t="s">
        <v>348</v>
      </c>
      <c r="E45" s="151" t="s">
        <v>403</v>
      </c>
      <c r="F45" s="55">
        <v>6</v>
      </c>
      <c r="G45" s="126" t="s">
        <v>350</v>
      </c>
      <c r="H45" s="126"/>
      <c r="I45" s="126"/>
      <c r="J45" s="126"/>
      <c r="K45" s="126" t="s">
        <v>404</v>
      </c>
      <c r="L45" s="157"/>
      <c r="M45" s="133"/>
      <c r="N45" s="62" t="s">
        <v>372</v>
      </c>
      <c r="O45" s="133"/>
      <c r="P45" s="133"/>
      <c r="Q45" s="133"/>
      <c r="R45" s="133"/>
      <c r="S45" s="133"/>
      <c r="T45" s="133"/>
      <c r="U45" s="62" t="s">
        <v>405</v>
      </c>
      <c r="V45" s="133"/>
      <c r="W45" s="133"/>
    </row>
    <row r="46" s="39" customFormat="1" ht="17.25" customHeight="1" spans="1:23">
      <c r="A46" s="149"/>
      <c r="B46" s="55"/>
      <c r="C46" s="64" t="s">
        <v>352</v>
      </c>
      <c r="D46" s="118" t="s">
        <v>353</v>
      </c>
      <c r="E46" s="151" t="s">
        <v>406</v>
      </c>
      <c r="F46" s="55">
        <v>2</v>
      </c>
      <c r="G46" s="126" t="s">
        <v>355</v>
      </c>
      <c r="H46" s="126" t="s">
        <v>341</v>
      </c>
      <c r="I46" s="126" t="s">
        <v>335</v>
      </c>
      <c r="J46" s="126" t="s">
        <v>336</v>
      </c>
      <c r="K46" s="126" t="s">
        <v>407</v>
      </c>
      <c r="L46" s="157"/>
      <c r="M46" s="133"/>
      <c r="N46" s="62" t="s">
        <v>372</v>
      </c>
      <c r="O46" s="133"/>
      <c r="P46" s="133"/>
      <c r="Q46" s="133"/>
      <c r="R46" s="133"/>
      <c r="S46" s="133"/>
      <c r="T46" s="133"/>
      <c r="U46" s="62" t="s">
        <v>408</v>
      </c>
      <c r="V46" s="133"/>
      <c r="W46" s="133"/>
    </row>
    <row r="47" s="39" customFormat="1" ht="28.5" customHeight="1" spans="1:23">
      <c r="A47" s="149"/>
      <c r="B47" s="55" t="s">
        <v>409</v>
      </c>
      <c r="C47" s="152" t="s">
        <v>318</v>
      </c>
      <c r="D47" s="84"/>
      <c r="E47" s="151" t="s">
        <v>319</v>
      </c>
      <c r="F47" s="55">
        <v>1</v>
      </c>
      <c r="G47" s="126" t="s">
        <v>410</v>
      </c>
      <c r="H47" s="126" t="s">
        <v>320</v>
      </c>
      <c r="I47" s="126" t="s">
        <v>321</v>
      </c>
      <c r="J47" s="126" t="s">
        <v>322</v>
      </c>
      <c r="K47" s="55" t="s">
        <v>411</v>
      </c>
      <c r="L47" s="157"/>
      <c r="M47" s="133"/>
      <c r="N47" s="133"/>
      <c r="O47" s="133"/>
      <c r="P47" s="133"/>
      <c r="Q47" s="133"/>
      <c r="R47" s="133" t="s">
        <v>412</v>
      </c>
      <c r="S47" s="133"/>
      <c r="T47" s="133"/>
      <c r="U47" s="133"/>
      <c r="V47" s="133"/>
      <c r="W47" s="133" t="s">
        <v>412</v>
      </c>
    </row>
    <row r="48" s="39" customFormat="1" ht="17.25" customHeight="1" spans="1:23">
      <c r="A48" s="149"/>
      <c r="B48" s="55"/>
      <c r="C48" s="152" t="s">
        <v>413</v>
      </c>
      <c r="D48" s="118" t="s">
        <v>326</v>
      </c>
      <c r="E48" s="151" t="s">
        <v>414</v>
      </c>
      <c r="F48" s="63">
        <v>2</v>
      </c>
      <c r="G48" s="55" t="s">
        <v>415</v>
      </c>
      <c r="H48" s="126" t="s">
        <v>334</v>
      </c>
      <c r="I48" s="126" t="s">
        <v>335</v>
      </c>
      <c r="J48" s="126" t="s">
        <v>336</v>
      </c>
      <c r="K48" s="126" t="s">
        <v>416</v>
      </c>
      <c r="L48" s="157"/>
      <c r="M48" s="133"/>
      <c r="N48" s="133"/>
      <c r="O48" s="133"/>
      <c r="P48" s="133"/>
      <c r="Q48" s="133"/>
      <c r="R48" s="133" t="s">
        <v>412</v>
      </c>
      <c r="S48" s="133"/>
      <c r="T48" s="133"/>
      <c r="U48" s="133"/>
      <c r="V48" s="133"/>
      <c r="W48" s="133" t="s">
        <v>412</v>
      </c>
    </row>
    <row r="49" s="39" customFormat="1" ht="36" spans="1:23">
      <c r="A49" s="149"/>
      <c r="B49" s="55"/>
      <c r="C49" s="84"/>
      <c r="D49" s="118" t="s">
        <v>338</v>
      </c>
      <c r="E49" s="151" t="s">
        <v>417</v>
      </c>
      <c r="F49" s="63">
        <v>2</v>
      </c>
      <c r="G49" s="55" t="s">
        <v>418</v>
      </c>
      <c r="H49" s="126" t="s">
        <v>419</v>
      </c>
      <c r="I49" s="126" t="s">
        <v>335</v>
      </c>
      <c r="J49" s="126" t="s">
        <v>336</v>
      </c>
      <c r="K49" s="126" t="s">
        <v>420</v>
      </c>
      <c r="L49" s="157"/>
      <c r="M49" s="133"/>
      <c r="N49" s="133"/>
      <c r="O49" s="133"/>
      <c r="P49" s="133"/>
      <c r="Q49" s="133"/>
      <c r="R49" s="133" t="s">
        <v>412</v>
      </c>
      <c r="S49" s="133"/>
      <c r="T49" s="133"/>
      <c r="U49" s="133"/>
      <c r="V49" s="133"/>
      <c r="W49" s="133" t="s">
        <v>412</v>
      </c>
    </row>
    <row r="50" s="39" customFormat="1" ht="36" spans="1:23">
      <c r="A50" s="149"/>
      <c r="B50" s="55"/>
      <c r="C50" s="84"/>
      <c r="D50" s="118" t="s">
        <v>338</v>
      </c>
      <c r="E50" s="151" t="s">
        <v>421</v>
      </c>
      <c r="F50" s="63">
        <v>2</v>
      </c>
      <c r="G50" s="63" t="s">
        <v>422</v>
      </c>
      <c r="H50" s="55" t="s">
        <v>423</v>
      </c>
      <c r="I50" s="126" t="s">
        <v>335</v>
      </c>
      <c r="J50" s="126" t="s">
        <v>336</v>
      </c>
      <c r="K50" s="126" t="s">
        <v>424</v>
      </c>
      <c r="L50" s="157"/>
      <c r="M50" s="133"/>
      <c r="N50" s="133"/>
      <c r="O50" s="133"/>
      <c r="P50" s="133"/>
      <c r="Q50" s="133"/>
      <c r="R50" s="133" t="s">
        <v>412</v>
      </c>
      <c r="S50" s="133"/>
      <c r="T50" s="133"/>
      <c r="U50" s="133"/>
      <c r="V50" s="133"/>
      <c r="W50" s="133" t="s">
        <v>412</v>
      </c>
    </row>
    <row r="51" s="39" customFormat="1" ht="36" spans="1:23">
      <c r="A51" s="149"/>
      <c r="B51" s="55"/>
      <c r="C51" s="84"/>
      <c r="D51" s="118" t="s">
        <v>343</v>
      </c>
      <c r="E51" s="151" t="s">
        <v>425</v>
      </c>
      <c r="F51" s="55">
        <v>2</v>
      </c>
      <c r="G51" s="101">
        <v>1</v>
      </c>
      <c r="H51" s="126" t="s">
        <v>377</v>
      </c>
      <c r="I51" s="126" t="s">
        <v>330</v>
      </c>
      <c r="J51" s="126"/>
      <c r="K51" s="126" t="s">
        <v>426</v>
      </c>
      <c r="L51" s="157"/>
      <c r="M51" s="133"/>
      <c r="N51" s="133"/>
      <c r="O51" s="133"/>
      <c r="P51" s="133"/>
      <c r="Q51" s="133"/>
      <c r="R51" s="133" t="s">
        <v>412</v>
      </c>
      <c r="S51" s="133"/>
      <c r="T51" s="133"/>
      <c r="U51" s="133"/>
      <c r="V51" s="133"/>
      <c r="W51" s="133" t="s">
        <v>412</v>
      </c>
    </row>
    <row r="52" s="39" customFormat="1" ht="17.25" customHeight="1" spans="1:23">
      <c r="A52" s="149"/>
      <c r="B52" s="55"/>
      <c r="C52" s="64" t="s">
        <v>352</v>
      </c>
      <c r="D52" s="118" t="s">
        <v>353</v>
      </c>
      <c r="E52" s="151" t="s">
        <v>427</v>
      </c>
      <c r="F52" s="55">
        <v>1</v>
      </c>
      <c r="G52" s="126" t="s">
        <v>355</v>
      </c>
      <c r="H52" s="126" t="s">
        <v>341</v>
      </c>
      <c r="I52" s="126" t="s">
        <v>335</v>
      </c>
      <c r="J52" s="126" t="s">
        <v>336</v>
      </c>
      <c r="K52" s="126" t="s">
        <v>428</v>
      </c>
      <c r="L52" s="157"/>
      <c r="M52" s="133"/>
      <c r="N52" s="62" t="s">
        <v>429</v>
      </c>
      <c r="O52" s="133"/>
      <c r="P52" s="133"/>
      <c r="Q52" s="133"/>
      <c r="R52" s="133"/>
      <c r="S52" s="133"/>
      <c r="T52" s="133"/>
      <c r="U52" s="62" t="s">
        <v>429</v>
      </c>
      <c r="V52" s="133"/>
      <c r="W52" s="133"/>
    </row>
  </sheetData>
  <mergeCells count="50">
    <mergeCell ref="A1:B1"/>
    <mergeCell ref="A2:W2"/>
    <mergeCell ref="A3:J3"/>
    <mergeCell ref="M3:P3"/>
    <mergeCell ref="R3:V3"/>
    <mergeCell ref="A4:K4"/>
    <mergeCell ref="M4:W4"/>
    <mergeCell ref="E5:K5"/>
    <mergeCell ref="M5:R5"/>
    <mergeCell ref="S5:W5"/>
    <mergeCell ref="F6:J6"/>
    <mergeCell ref="N6:P6"/>
    <mergeCell ref="A9:C9"/>
    <mergeCell ref="D9:W9"/>
    <mergeCell ref="A10:E10"/>
    <mergeCell ref="A11:E11"/>
    <mergeCell ref="A26:E26"/>
    <mergeCell ref="C27:D27"/>
    <mergeCell ref="C34:D34"/>
    <mergeCell ref="C41:D41"/>
    <mergeCell ref="C47:D47"/>
    <mergeCell ref="A5:A7"/>
    <mergeCell ref="A12:A25"/>
    <mergeCell ref="A27:A52"/>
    <mergeCell ref="B5:B7"/>
    <mergeCell ref="B12:B25"/>
    <mergeCell ref="B27:B33"/>
    <mergeCell ref="B34:B40"/>
    <mergeCell ref="B41:B46"/>
    <mergeCell ref="B47:B52"/>
    <mergeCell ref="C5:C7"/>
    <mergeCell ref="C12:C25"/>
    <mergeCell ref="C28:C31"/>
    <mergeCell ref="C35:C38"/>
    <mergeCell ref="C42:C44"/>
    <mergeCell ref="C48:C51"/>
    <mergeCell ref="D5:D7"/>
    <mergeCell ref="D12:D15"/>
    <mergeCell ref="D16:D17"/>
    <mergeCell ref="D20:D25"/>
    <mergeCell ref="E6:E7"/>
    <mergeCell ref="K6:K7"/>
    <mergeCell ref="M6:M7"/>
    <mergeCell ref="Q6:Q7"/>
    <mergeCell ref="R6:R7"/>
    <mergeCell ref="S6:S7"/>
    <mergeCell ref="T6:T7"/>
    <mergeCell ref="U6:U7"/>
    <mergeCell ref="V6:V7"/>
    <mergeCell ref="W6:W7"/>
  </mergeCells>
  <pageMargins left="0.196527777777778" right="0.156944444444444" top="0.78" bottom="0.6" header="0.5" footer="0.36"/>
  <pageSetup paperSize="9" scale="58" orientation="landscape"/>
  <headerFooter alignWithMargins="0">
    <oddFooter>&amp;C第 &amp;P 页，共 &amp;N 页</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E44"/>
  <sheetViews>
    <sheetView zoomScaleSheetLayoutView="60" workbookViewId="0">
      <selection activeCell="F14" sqref="F14:G14"/>
    </sheetView>
  </sheetViews>
  <sheetFormatPr defaultColWidth="9" defaultRowHeight="13.5"/>
  <cols>
    <col min="1" max="1" width="8.2" style="45" customWidth="1"/>
    <col min="2" max="2" width="8.1" style="45" customWidth="1"/>
    <col min="3" max="3" width="8" style="45" customWidth="1"/>
    <col min="4" max="4" width="11.9" style="45" customWidth="1"/>
    <col min="5" max="5" width="24.1" style="45" customWidth="1"/>
    <col min="6" max="6" width="21.7" style="45" customWidth="1"/>
    <col min="7" max="7" width="14.7" style="45" customWidth="1"/>
    <col min="8" max="8" width="5.7" style="45" customWidth="1"/>
    <col min="9" max="9" width="7.5" style="45" customWidth="1"/>
    <col min="10" max="12" width="7.2" style="45" customWidth="1"/>
    <col min="13" max="13" width="39.1" style="45" customWidth="1"/>
    <col min="14" max="14" width="1" style="45" customWidth="1"/>
    <col min="15" max="19" width="10.4" style="45" customWidth="1"/>
    <col min="20" max="20" width="9.4" style="45" customWidth="1"/>
    <col min="21" max="25" width="9" style="45"/>
    <col min="26" max="83" width="9" style="46"/>
    <col min="84" max="16384" width="9" style="45"/>
  </cols>
  <sheetData>
    <row r="1" s="34" customFormat="1" ht="20.25" customHeight="1" spans="1:83">
      <c r="A1" s="1" t="s">
        <v>430</v>
      </c>
      <c r="B1" s="47"/>
      <c r="C1" s="48"/>
      <c r="D1" s="48"/>
      <c r="E1" s="48"/>
      <c r="F1" s="48"/>
      <c r="G1" s="48"/>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5"/>
      <c r="BO1" s="135"/>
      <c r="BP1" s="135"/>
      <c r="BQ1" s="135"/>
      <c r="BR1" s="135"/>
      <c r="BS1" s="135"/>
      <c r="BT1" s="135"/>
      <c r="BU1" s="135"/>
      <c r="BV1" s="135"/>
      <c r="BW1" s="135"/>
      <c r="BX1" s="135"/>
      <c r="BY1" s="135"/>
      <c r="BZ1" s="135"/>
      <c r="CA1" s="135"/>
      <c r="CB1" s="135"/>
      <c r="CC1" s="135"/>
      <c r="CD1" s="135"/>
      <c r="CE1" s="135"/>
    </row>
    <row r="2" ht="33" customHeight="1" spans="1:25">
      <c r="A2" s="49" t="s">
        <v>431</v>
      </c>
      <c r="B2" s="49"/>
      <c r="C2" s="49"/>
      <c r="D2" s="49"/>
      <c r="E2" s="49"/>
      <c r="F2" s="49"/>
      <c r="G2" s="49"/>
      <c r="H2" s="49"/>
      <c r="I2" s="49"/>
      <c r="J2" s="49"/>
      <c r="K2" s="49"/>
      <c r="L2" s="49"/>
      <c r="M2" s="49"/>
      <c r="N2" s="49"/>
      <c r="O2" s="49"/>
      <c r="P2" s="49"/>
      <c r="Q2" s="49"/>
      <c r="R2" s="49"/>
      <c r="S2" s="49"/>
      <c r="T2" s="49"/>
      <c r="U2" s="49"/>
      <c r="V2" s="49"/>
      <c r="W2" s="49"/>
      <c r="X2" s="49"/>
      <c r="Y2" s="49"/>
    </row>
    <row r="3" s="35" customFormat="1" ht="25.5" customHeight="1" spans="1:83">
      <c r="A3" s="50" t="s">
        <v>4</v>
      </c>
      <c r="B3" s="50"/>
      <c r="C3" s="50"/>
      <c r="D3" s="51"/>
      <c r="E3" s="51"/>
      <c r="F3" s="51"/>
      <c r="G3" s="51"/>
      <c r="H3" s="51"/>
      <c r="I3" s="51"/>
      <c r="J3" s="51"/>
      <c r="K3" s="51"/>
      <c r="L3" s="51"/>
      <c r="M3" s="51"/>
      <c r="N3" s="106"/>
      <c r="O3" s="107"/>
      <c r="P3" s="108"/>
      <c r="Q3" s="108"/>
      <c r="R3" s="107"/>
      <c r="S3" s="130"/>
      <c r="T3" s="130"/>
      <c r="U3" s="130"/>
      <c r="V3" s="130"/>
      <c r="W3" s="130"/>
      <c r="X3" s="130"/>
      <c r="Y3" s="130"/>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row>
    <row r="4" s="36" customFormat="1" ht="20.25" customHeight="1" spans="1:83">
      <c r="A4" s="52" t="s">
        <v>432</v>
      </c>
      <c r="B4" s="52"/>
      <c r="C4" s="53" t="s">
        <v>433</v>
      </c>
      <c r="D4" s="53"/>
      <c r="E4" s="53"/>
      <c r="F4" s="53"/>
      <c r="G4" s="53"/>
      <c r="H4" s="53"/>
      <c r="I4" s="53"/>
      <c r="J4" s="109" t="s">
        <v>434</v>
      </c>
      <c r="K4" s="109"/>
      <c r="L4" s="109"/>
      <c r="M4" s="110" t="s">
        <v>435</v>
      </c>
      <c r="N4" s="111"/>
      <c r="O4" s="109" t="s">
        <v>436</v>
      </c>
      <c r="P4" s="109"/>
      <c r="Q4" s="131" t="s">
        <v>163</v>
      </c>
      <c r="R4" s="131"/>
      <c r="S4" s="131"/>
      <c r="T4" s="131"/>
      <c r="U4" s="131"/>
      <c r="V4" s="70" t="s">
        <v>437</v>
      </c>
      <c r="W4" s="70"/>
      <c r="X4" s="131" t="s">
        <v>438</v>
      </c>
      <c r="Y4" s="131"/>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row>
    <row r="5" s="37" customFormat="1" ht="20.25" customHeight="1" spans="1:25">
      <c r="A5" s="54" t="s">
        <v>246</v>
      </c>
      <c r="B5" s="54"/>
      <c r="C5" s="54"/>
      <c r="D5" s="54"/>
      <c r="E5" s="54"/>
      <c r="F5" s="54"/>
      <c r="G5" s="54"/>
      <c r="H5" s="54"/>
      <c r="I5" s="54"/>
      <c r="J5" s="54"/>
      <c r="K5" s="54"/>
      <c r="L5" s="54"/>
      <c r="M5" s="54"/>
      <c r="N5" s="112"/>
      <c r="O5" s="113" t="s">
        <v>439</v>
      </c>
      <c r="P5" s="113"/>
      <c r="Q5" s="113"/>
      <c r="R5" s="113"/>
      <c r="S5" s="113"/>
      <c r="T5" s="113"/>
      <c r="U5" s="113"/>
      <c r="V5" s="113"/>
      <c r="W5" s="113"/>
      <c r="X5" s="113"/>
      <c r="Y5" s="113"/>
    </row>
    <row r="6" s="37" customFormat="1" ht="20.25" customHeight="1" spans="1:25">
      <c r="A6" s="55" t="s">
        <v>248</v>
      </c>
      <c r="B6" s="55" t="s">
        <v>440</v>
      </c>
      <c r="C6" s="55" t="s">
        <v>249</v>
      </c>
      <c r="D6" s="56" t="s">
        <v>250</v>
      </c>
      <c r="E6" s="57" t="s">
        <v>251</v>
      </c>
      <c r="F6" s="58" t="s">
        <v>252</v>
      </c>
      <c r="G6" s="59"/>
      <c r="H6" s="59"/>
      <c r="I6" s="59"/>
      <c r="J6" s="59"/>
      <c r="K6" s="59"/>
      <c r="L6" s="59"/>
      <c r="M6" s="114"/>
      <c r="N6" s="112"/>
      <c r="O6" s="115" t="s">
        <v>253</v>
      </c>
      <c r="P6" s="115"/>
      <c r="Q6" s="115"/>
      <c r="R6" s="115"/>
      <c r="S6" s="115"/>
      <c r="T6" s="115"/>
      <c r="U6" s="132" t="s">
        <v>254</v>
      </c>
      <c r="V6" s="132"/>
      <c r="W6" s="132"/>
      <c r="X6" s="132"/>
      <c r="Y6" s="132"/>
    </row>
    <row r="7" s="37" customFormat="1" ht="20.25" customHeight="1" spans="1:25">
      <c r="A7" s="55"/>
      <c r="B7" s="55"/>
      <c r="C7" s="55"/>
      <c r="D7" s="56"/>
      <c r="E7" s="57"/>
      <c r="F7" s="60" t="s">
        <v>255</v>
      </c>
      <c r="G7" s="61"/>
      <c r="H7" s="55" t="s">
        <v>256</v>
      </c>
      <c r="I7" s="55"/>
      <c r="J7" s="55"/>
      <c r="K7" s="55"/>
      <c r="L7" s="55"/>
      <c r="M7" s="62" t="s">
        <v>257</v>
      </c>
      <c r="N7" s="112"/>
      <c r="O7" s="62" t="s">
        <v>258</v>
      </c>
      <c r="P7" s="55" t="s">
        <v>259</v>
      </c>
      <c r="Q7" s="55"/>
      <c r="R7" s="55"/>
      <c r="S7" s="62" t="s">
        <v>260</v>
      </c>
      <c r="T7" s="62" t="s">
        <v>261</v>
      </c>
      <c r="U7" s="62" t="s">
        <v>262</v>
      </c>
      <c r="V7" s="62" t="s">
        <v>263</v>
      </c>
      <c r="W7" s="62" t="s">
        <v>264</v>
      </c>
      <c r="X7" s="62" t="s">
        <v>265</v>
      </c>
      <c r="Y7" s="62" t="s">
        <v>266</v>
      </c>
    </row>
    <row r="8" s="38" customFormat="1" ht="40.5" customHeight="1" spans="1:25">
      <c r="A8" s="55"/>
      <c r="B8" s="55"/>
      <c r="C8" s="55"/>
      <c r="D8" s="56"/>
      <c r="E8" s="57"/>
      <c r="F8" s="62" t="s">
        <v>441</v>
      </c>
      <c r="G8" s="62" t="s">
        <v>442</v>
      </c>
      <c r="H8" s="62" t="s">
        <v>267</v>
      </c>
      <c r="I8" s="62" t="s">
        <v>268</v>
      </c>
      <c r="J8" s="62" t="s">
        <v>269</v>
      </c>
      <c r="K8" s="62" t="s">
        <v>270</v>
      </c>
      <c r="L8" s="62" t="s">
        <v>271</v>
      </c>
      <c r="M8" s="62"/>
      <c r="N8" s="112"/>
      <c r="O8" s="62"/>
      <c r="P8" s="62" t="s">
        <v>272</v>
      </c>
      <c r="Q8" s="62" t="s">
        <v>273</v>
      </c>
      <c r="R8" s="62" t="s">
        <v>274</v>
      </c>
      <c r="S8" s="62"/>
      <c r="T8" s="62"/>
      <c r="U8" s="62"/>
      <c r="V8" s="62"/>
      <c r="W8" s="62"/>
      <c r="X8" s="62"/>
      <c r="Y8" s="62"/>
    </row>
    <row r="9" s="39" customFormat="1" ht="15.75" customHeight="1" spans="1:25">
      <c r="A9" s="63">
        <v>1</v>
      </c>
      <c r="B9" s="63">
        <f>A9+1</f>
        <v>2</v>
      </c>
      <c r="C9" s="63">
        <f t="shared" ref="C9:M9" si="0">B9+1</f>
        <v>3</v>
      </c>
      <c r="D9" s="63">
        <f t="shared" si="0"/>
        <v>4</v>
      </c>
      <c r="E9" s="63">
        <f t="shared" si="0"/>
        <v>5</v>
      </c>
      <c r="F9" s="63">
        <v>6</v>
      </c>
      <c r="G9" s="63">
        <v>7</v>
      </c>
      <c r="H9" s="63">
        <f t="shared" si="0"/>
        <v>8</v>
      </c>
      <c r="I9" s="63">
        <f t="shared" si="0"/>
        <v>9</v>
      </c>
      <c r="J9" s="63">
        <f t="shared" si="0"/>
        <v>10</v>
      </c>
      <c r="K9" s="63">
        <f t="shared" si="0"/>
        <v>11</v>
      </c>
      <c r="L9" s="63">
        <f t="shared" si="0"/>
        <v>12</v>
      </c>
      <c r="M9" s="63">
        <f t="shared" si="0"/>
        <v>13</v>
      </c>
      <c r="N9" s="112"/>
      <c r="O9" s="63">
        <f>M9+1</f>
        <v>14</v>
      </c>
      <c r="P9" s="63">
        <f t="shared" ref="P9:Y9" si="1">O9+1</f>
        <v>15</v>
      </c>
      <c r="Q9" s="63">
        <f t="shared" si="1"/>
        <v>16</v>
      </c>
      <c r="R9" s="63">
        <f t="shared" si="1"/>
        <v>17</v>
      </c>
      <c r="S9" s="63">
        <f t="shared" si="1"/>
        <v>18</v>
      </c>
      <c r="T9" s="63">
        <f t="shared" si="1"/>
        <v>19</v>
      </c>
      <c r="U9" s="63">
        <f t="shared" si="1"/>
        <v>20</v>
      </c>
      <c r="V9" s="63">
        <f t="shared" si="1"/>
        <v>21</v>
      </c>
      <c r="W9" s="63">
        <f t="shared" si="1"/>
        <v>22</v>
      </c>
      <c r="X9" s="63">
        <f t="shared" si="1"/>
        <v>23</v>
      </c>
      <c r="Y9" s="63">
        <f t="shared" si="1"/>
        <v>24</v>
      </c>
    </row>
    <row r="10" s="40" customFormat="1" ht="36" customHeight="1" spans="1:25">
      <c r="A10" s="64" t="s">
        <v>443</v>
      </c>
      <c r="B10" s="64"/>
      <c r="C10" s="64"/>
      <c r="D10" s="65" t="s">
        <v>444</v>
      </c>
      <c r="E10" s="65"/>
      <c r="F10" s="65"/>
      <c r="G10" s="65"/>
      <c r="H10" s="65"/>
      <c r="I10" s="65"/>
      <c r="J10" s="65"/>
      <c r="K10" s="65"/>
      <c r="L10" s="65"/>
      <c r="M10" s="65"/>
      <c r="N10" s="65"/>
      <c r="O10" s="65"/>
      <c r="P10" s="65"/>
      <c r="Q10" s="65"/>
      <c r="R10" s="65"/>
      <c r="S10" s="65"/>
      <c r="T10" s="65"/>
      <c r="U10" s="65"/>
      <c r="V10" s="65"/>
      <c r="W10" s="65"/>
      <c r="X10" s="65"/>
      <c r="Y10" s="65"/>
    </row>
    <row r="11" s="39" customFormat="1" ht="15.75" customHeight="1" spans="1:25">
      <c r="A11" s="66" t="s">
        <v>277</v>
      </c>
      <c r="B11" s="66"/>
      <c r="C11" s="66"/>
      <c r="D11" s="66"/>
      <c r="E11" s="66"/>
      <c r="F11" s="66"/>
      <c r="G11" s="66"/>
      <c r="H11" s="66">
        <f>SUM(H12,H26)</f>
        <v>100</v>
      </c>
      <c r="I11" s="116"/>
      <c r="J11" s="116"/>
      <c r="K11" s="116"/>
      <c r="L11" s="116"/>
      <c r="M11" s="116"/>
      <c r="N11" s="112"/>
      <c r="O11" s="116"/>
      <c r="P11" s="116"/>
      <c r="Q11" s="116"/>
      <c r="R11" s="116"/>
      <c r="S11" s="116"/>
      <c r="T11" s="116"/>
      <c r="U11" s="116"/>
      <c r="V11" s="116"/>
      <c r="W11" s="116"/>
      <c r="X11" s="116"/>
      <c r="Y11" s="116"/>
    </row>
    <row r="12" s="41" customFormat="1" ht="15.75" customHeight="1" spans="1:83">
      <c r="A12" s="67" t="s">
        <v>445</v>
      </c>
      <c r="B12" s="67"/>
      <c r="C12" s="67"/>
      <c r="D12" s="67"/>
      <c r="E12" s="67"/>
      <c r="F12" s="67"/>
      <c r="G12" s="67"/>
      <c r="H12" s="68">
        <f>SUM(H13:H25)</f>
        <v>40</v>
      </c>
      <c r="I12" s="68"/>
      <c r="J12" s="68"/>
      <c r="K12" s="68"/>
      <c r="L12" s="68"/>
      <c r="M12" s="68"/>
      <c r="N12" s="112"/>
      <c r="O12" s="117"/>
      <c r="P12" s="117"/>
      <c r="Q12" s="117"/>
      <c r="R12" s="117"/>
      <c r="S12" s="117"/>
      <c r="T12" s="117"/>
      <c r="U12" s="117"/>
      <c r="V12" s="117"/>
      <c r="W12" s="117"/>
      <c r="X12" s="117"/>
      <c r="Y12" s="117"/>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row>
    <row r="13" s="41" customFormat="1" ht="35.25" customHeight="1" spans="1:83">
      <c r="A13" s="69" t="s">
        <v>446</v>
      </c>
      <c r="B13" s="70" t="s">
        <v>447</v>
      </c>
      <c r="C13" s="70" t="s">
        <v>448</v>
      </c>
      <c r="D13" s="69" t="s">
        <v>449</v>
      </c>
      <c r="E13" s="71" t="s">
        <v>450</v>
      </c>
      <c r="F13" s="72" t="s">
        <v>451</v>
      </c>
      <c r="G13" s="73"/>
      <c r="H13" s="70">
        <v>4</v>
      </c>
      <c r="I13" s="117"/>
      <c r="J13" s="118"/>
      <c r="K13" s="118"/>
      <c r="L13" s="118"/>
      <c r="M13" s="118" t="s">
        <v>452</v>
      </c>
      <c r="N13" s="112"/>
      <c r="O13" s="117"/>
      <c r="P13" s="117"/>
      <c r="Q13" s="117"/>
      <c r="R13" s="117"/>
      <c r="S13" s="117"/>
      <c r="T13" s="117"/>
      <c r="U13" s="117"/>
      <c r="V13" s="117"/>
      <c r="W13" s="117"/>
      <c r="X13" s="117"/>
      <c r="Y13" s="117"/>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row>
    <row r="14" s="41" customFormat="1" ht="50.25" customHeight="1" spans="1:83">
      <c r="A14" s="74"/>
      <c r="B14" s="70"/>
      <c r="C14" s="70"/>
      <c r="D14" s="74"/>
      <c r="E14" s="71"/>
      <c r="F14" s="72" t="s">
        <v>453</v>
      </c>
      <c r="G14" s="73"/>
      <c r="H14" s="70">
        <v>4</v>
      </c>
      <c r="I14" s="117"/>
      <c r="J14" s="118"/>
      <c r="K14" s="118"/>
      <c r="L14" s="118"/>
      <c r="M14" s="118" t="s">
        <v>454</v>
      </c>
      <c r="N14" s="112"/>
      <c r="O14" s="117"/>
      <c r="P14" s="117"/>
      <c r="Q14" s="117"/>
      <c r="R14" s="117"/>
      <c r="S14" s="117"/>
      <c r="T14" s="117"/>
      <c r="U14" s="117"/>
      <c r="V14" s="117"/>
      <c r="W14" s="117"/>
      <c r="X14" s="117"/>
      <c r="Y14" s="117"/>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row>
    <row r="15" s="41" customFormat="1" ht="30" customHeight="1" spans="1:83">
      <c r="A15" s="74"/>
      <c r="B15" s="70"/>
      <c r="C15" s="70"/>
      <c r="D15" s="74"/>
      <c r="E15" s="71" t="s">
        <v>455</v>
      </c>
      <c r="F15" s="72" t="s">
        <v>456</v>
      </c>
      <c r="G15" s="73"/>
      <c r="H15" s="70">
        <v>3</v>
      </c>
      <c r="I15" s="117"/>
      <c r="J15" s="118"/>
      <c r="K15" s="118"/>
      <c r="L15" s="118"/>
      <c r="M15" s="118" t="s">
        <v>457</v>
      </c>
      <c r="N15" s="112"/>
      <c r="O15" s="117"/>
      <c r="P15" s="117"/>
      <c r="Q15" s="117"/>
      <c r="R15" s="117"/>
      <c r="S15" s="117"/>
      <c r="T15" s="117"/>
      <c r="U15" s="117"/>
      <c r="V15" s="117"/>
      <c r="W15" s="117"/>
      <c r="X15" s="117"/>
      <c r="Y15" s="117"/>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row>
    <row r="16" s="41" customFormat="1" ht="40.5" customHeight="1" spans="1:83">
      <c r="A16" s="74"/>
      <c r="B16" s="70"/>
      <c r="C16" s="70"/>
      <c r="D16" s="74"/>
      <c r="E16" s="71"/>
      <c r="F16" s="72" t="s">
        <v>458</v>
      </c>
      <c r="G16" s="73"/>
      <c r="H16" s="70">
        <v>3</v>
      </c>
      <c r="I16" s="117"/>
      <c r="J16" s="118"/>
      <c r="K16" s="118"/>
      <c r="L16" s="118"/>
      <c r="M16" s="118" t="s">
        <v>459</v>
      </c>
      <c r="N16" s="112"/>
      <c r="O16" s="117"/>
      <c r="P16" s="117"/>
      <c r="Q16" s="117"/>
      <c r="R16" s="117"/>
      <c r="S16" s="117"/>
      <c r="T16" s="117"/>
      <c r="U16" s="117"/>
      <c r="V16" s="117"/>
      <c r="W16" s="117"/>
      <c r="X16" s="117"/>
      <c r="Y16" s="117"/>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row>
    <row r="17" s="41" customFormat="1" ht="22.5" customHeight="1" spans="1:83">
      <c r="A17" s="74"/>
      <c r="B17" s="70"/>
      <c r="C17" s="70"/>
      <c r="D17" s="74"/>
      <c r="E17" s="71" t="s">
        <v>460</v>
      </c>
      <c r="F17" s="72" t="s">
        <v>461</v>
      </c>
      <c r="G17" s="73"/>
      <c r="H17" s="70">
        <v>4</v>
      </c>
      <c r="I17" s="117"/>
      <c r="J17" s="118"/>
      <c r="K17" s="118"/>
      <c r="L17" s="118"/>
      <c r="M17" s="118" t="s">
        <v>462</v>
      </c>
      <c r="N17" s="112"/>
      <c r="O17" s="117"/>
      <c r="P17" s="117"/>
      <c r="Q17" s="117"/>
      <c r="R17" s="117"/>
      <c r="S17" s="117"/>
      <c r="T17" s="117"/>
      <c r="U17" s="117"/>
      <c r="V17" s="117"/>
      <c r="W17" s="117"/>
      <c r="X17" s="117"/>
      <c r="Y17" s="117"/>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row>
    <row r="18" s="41" customFormat="1" ht="16.5" customHeight="1" spans="1:83">
      <c r="A18" s="74"/>
      <c r="B18" s="70"/>
      <c r="C18" s="70"/>
      <c r="D18" s="74"/>
      <c r="E18" s="71"/>
      <c r="F18" s="72" t="s">
        <v>463</v>
      </c>
      <c r="G18" s="73"/>
      <c r="H18" s="70">
        <v>2</v>
      </c>
      <c r="I18" s="117"/>
      <c r="J18" s="118"/>
      <c r="K18" s="118"/>
      <c r="L18" s="118"/>
      <c r="M18" s="118" t="s">
        <v>464</v>
      </c>
      <c r="N18" s="112"/>
      <c r="O18" s="117"/>
      <c r="P18" s="117"/>
      <c r="Q18" s="117"/>
      <c r="R18" s="117"/>
      <c r="S18" s="117"/>
      <c r="T18" s="117"/>
      <c r="U18" s="117"/>
      <c r="V18" s="117"/>
      <c r="W18" s="117"/>
      <c r="X18" s="117"/>
      <c r="Y18" s="117"/>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row>
    <row r="19" s="41" customFormat="1" ht="28.5" customHeight="1" spans="1:83">
      <c r="A19" s="74"/>
      <c r="B19" s="70"/>
      <c r="C19" s="70"/>
      <c r="D19" s="74"/>
      <c r="E19" s="71"/>
      <c r="F19" s="72" t="s">
        <v>465</v>
      </c>
      <c r="G19" s="73"/>
      <c r="H19" s="70">
        <v>2</v>
      </c>
      <c r="I19" s="117"/>
      <c r="J19" s="118"/>
      <c r="K19" s="118"/>
      <c r="L19" s="118"/>
      <c r="M19" s="118" t="s">
        <v>466</v>
      </c>
      <c r="N19" s="112"/>
      <c r="O19" s="117"/>
      <c r="P19" s="117"/>
      <c r="Q19" s="117"/>
      <c r="R19" s="117"/>
      <c r="S19" s="117"/>
      <c r="T19" s="117"/>
      <c r="U19" s="117"/>
      <c r="V19" s="117"/>
      <c r="W19" s="117"/>
      <c r="X19" s="117"/>
      <c r="Y19" s="117"/>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row>
    <row r="20" s="39" customFormat="1" ht="24.75" customHeight="1" spans="1:25">
      <c r="A20" s="74"/>
      <c r="B20" s="70"/>
      <c r="C20" s="70"/>
      <c r="D20" s="74"/>
      <c r="E20" s="71"/>
      <c r="F20" s="72" t="s">
        <v>467</v>
      </c>
      <c r="G20" s="73"/>
      <c r="H20" s="70">
        <v>4</v>
      </c>
      <c r="I20" s="117"/>
      <c r="J20" s="118"/>
      <c r="K20" s="118"/>
      <c r="L20" s="118"/>
      <c r="M20" s="118" t="s">
        <v>468</v>
      </c>
      <c r="N20" s="112"/>
      <c r="O20" s="117"/>
      <c r="P20" s="117"/>
      <c r="Q20" s="117"/>
      <c r="R20" s="117"/>
      <c r="S20" s="117"/>
      <c r="T20" s="117"/>
      <c r="U20" s="117"/>
      <c r="V20" s="117"/>
      <c r="W20" s="117"/>
      <c r="X20" s="117"/>
      <c r="Y20" s="117"/>
    </row>
    <row r="21" s="39" customFormat="1" ht="32.25" customHeight="1" spans="1:25">
      <c r="A21" s="74"/>
      <c r="B21" s="70"/>
      <c r="C21" s="70"/>
      <c r="D21" s="74"/>
      <c r="E21" s="75" t="s">
        <v>469</v>
      </c>
      <c r="F21" s="76" t="s">
        <v>470</v>
      </c>
      <c r="G21" s="77"/>
      <c r="H21" s="70">
        <v>4</v>
      </c>
      <c r="I21" s="119"/>
      <c r="J21" s="119"/>
      <c r="K21" s="70"/>
      <c r="L21" s="120"/>
      <c r="M21" s="118" t="s">
        <v>471</v>
      </c>
      <c r="N21" s="112"/>
      <c r="O21" s="117"/>
      <c r="P21" s="117"/>
      <c r="Q21" s="117"/>
      <c r="R21" s="117"/>
      <c r="S21" s="117"/>
      <c r="T21" s="117"/>
      <c r="U21" s="117"/>
      <c r="V21" s="117"/>
      <c r="W21" s="117"/>
      <c r="X21" s="117"/>
      <c r="Y21" s="117"/>
    </row>
    <row r="22" s="39" customFormat="1" ht="25.5" customHeight="1" spans="1:25">
      <c r="A22" s="74"/>
      <c r="B22" s="70"/>
      <c r="C22" s="70"/>
      <c r="D22" s="74"/>
      <c r="E22" s="75"/>
      <c r="F22" s="76" t="s">
        <v>472</v>
      </c>
      <c r="G22" s="77"/>
      <c r="H22" s="70">
        <v>4</v>
      </c>
      <c r="I22" s="119"/>
      <c r="J22" s="119"/>
      <c r="K22" s="70"/>
      <c r="L22" s="120"/>
      <c r="M22" s="118" t="s">
        <v>473</v>
      </c>
      <c r="N22" s="112"/>
      <c r="O22" s="117"/>
      <c r="P22" s="117"/>
      <c r="Q22" s="117"/>
      <c r="R22" s="117"/>
      <c r="S22" s="117"/>
      <c r="T22" s="117"/>
      <c r="U22" s="117"/>
      <c r="V22" s="117"/>
      <c r="W22" s="117"/>
      <c r="X22" s="117"/>
      <c r="Y22" s="117"/>
    </row>
    <row r="23" s="39" customFormat="1" ht="19.5" customHeight="1" spans="1:25">
      <c r="A23" s="74"/>
      <c r="B23" s="70"/>
      <c r="C23" s="70"/>
      <c r="D23" s="74"/>
      <c r="E23" s="78" t="s">
        <v>474</v>
      </c>
      <c r="F23" s="79" t="s">
        <v>475</v>
      </c>
      <c r="G23" s="80"/>
      <c r="H23" s="81">
        <v>3</v>
      </c>
      <c r="I23" s="119"/>
      <c r="J23" s="119"/>
      <c r="K23" s="70"/>
      <c r="L23" s="120"/>
      <c r="M23" s="118" t="s">
        <v>476</v>
      </c>
      <c r="N23" s="112"/>
      <c r="O23" s="117"/>
      <c r="P23" s="117"/>
      <c r="Q23" s="117"/>
      <c r="R23" s="117"/>
      <c r="S23" s="117"/>
      <c r="T23" s="117"/>
      <c r="U23" s="117"/>
      <c r="V23" s="117"/>
      <c r="W23" s="117"/>
      <c r="X23" s="117"/>
      <c r="Y23" s="117"/>
    </row>
    <row r="24" s="39" customFormat="1" ht="19.5" customHeight="1" spans="1:25">
      <c r="A24" s="74"/>
      <c r="B24" s="70"/>
      <c r="C24" s="70"/>
      <c r="D24" s="74"/>
      <c r="E24" s="78"/>
      <c r="F24" s="79" t="s">
        <v>477</v>
      </c>
      <c r="G24" s="80"/>
      <c r="H24" s="81">
        <v>2</v>
      </c>
      <c r="I24" s="119"/>
      <c r="J24" s="119"/>
      <c r="K24" s="70"/>
      <c r="L24" s="120"/>
      <c r="M24" s="118" t="s">
        <v>478</v>
      </c>
      <c r="N24" s="112"/>
      <c r="O24" s="117"/>
      <c r="P24" s="117"/>
      <c r="Q24" s="117"/>
      <c r="R24" s="117"/>
      <c r="S24" s="117"/>
      <c r="T24" s="117"/>
      <c r="U24" s="117"/>
      <c r="V24" s="117"/>
      <c r="W24" s="117"/>
      <c r="X24" s="117"/>
      <c r="Y24" s="117"/>
    </row>
    <row r="25" s="39" customFormat="1" ht="36" customHeight="1" spans="1:25">
      <c r="A25" s="82"/>
      <c r="B25" s="70"/>
      <c r="C25" s="70"/>
      <c r="D25" s="82"/>
      <c r="E25" s="78"/>
      <c r="F25" s="79" t="s">
        <v>479</v>
      </c>
      <c r="G25" s="80"/>
      <c r="H25" s="81">
        <v>1</v>
      </c>
      <c r="I25" s="119"/>
      <c r="J25" s="119"/>
      <c r="K25" s="70"/>
      <c r="L25" s="120"/>
      <c r="M25" s="118" t="s">
        <v>480</v>
      </c>
      <c r="N25" s="112"/>
      <c r="O25" s="117"/>
      <c r="P25" s="117"/>
      <c r="Q25" s="117"/>
      <c r="R25" s="117"/>
      <c r="S25" s="117"/>
      <c r="T25" s="117"/>
      <c r="U25" s="117"/>
      <c r="V25" s="117"/>
      <c r="W25" s="117"/>
      <c r="X25" s="117"/>
      <c r="Y25" s="117"/>
    </row>
    <row r="26" s="41" customFormat="1" ht="20.25" customHeight="1" spans="1:83">
      <c r="A26" s="67" t="s">
        <v>481</v>
      </c>
      <c r="B26" s="67"/>
      <c r="C26" s="67"/>
      <c r="D26" s="67"/>
      <c r="E26" s="67"/>
      <c r="F26" s="67"/>
      <c r="G26" s="67"/>
      <c r="H26" s="83">
        <f>SUM(H27)</f>
        <v>60</v>
      </c>
      <c r="I26" s="68"/>
      <c r="J26" s="68"/>
      <c r="K26" s="68">
        <v>50</v>
      </c>
      <c r="L26" s="68" t="s">
        <v>482</v>
      </c>
      <c r="M26" s="68"/>
      <c r="N26" s="112"/>
      <c r="O26" s="121"/>
      <c r="P26" s="121"/>
      <c r="Q26" s="121"/>
      <c r="R26" s="121"/>
      <c r="S26" s="121"/>
      <c r="T26" s="121"/>
      <c r="U26" s="121"/>
      <c r="V26" s="121"/>
      <c r="W26" s="121"/>
      <c r="X26" s="121"/>
      <c r="Y26" s="121"/>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row>
    <row r="27" s="42" customFormat="1" ht="15.75" customHeight="1" spans="1:83">
      <c r="A27" s="84" t="s">
        <v>483</v>
      </c>
      <c r="B27" s="85" t="s">
        <v>484</v>
      </c>
      <c r="C27" s="86" t="s">
        <v>485</v>
      </c>
      <c r="D27" s="87" t="s">
        <v>162</v>
      </c>
      <c r="E27" s="87"/>
      <c r="F27" s="87"/>
      <c r="G27" s="87"/>
      <c r="H27" s="87">
        <f>SUM(H28:H38)</f>
        <v>60</v>
      </c>
      <c r="I27" s="122"/>
      <c r="J27" s="122"/>
      <c r="K27" s="87"/>
      <c r="L27" s="123"/>
      <c r="M27" s="124"/>
      <c r="N27" s="112"/>
      <c r="O27" s="125"/>
      <c r="P27" s="125"/>
      <c r="Q27" s="125"/>
      <c r="R27" s="125"/>
      <c r="S27" s="125"/>
      <c r="T27" s="125"/>
      <c r="U27" s="125"/>
      <c r="V27" s="125"/>
      <c r="W27" s="125"/>
      <c r="X27" s="125"/>
      <c r="Y27" s="125"/>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row>
    <row r="28" s="40" customFormat="1" ht="24.75" customHeight="1" spans="1:25">
      <c r="A28" s="84"/>
      <c r="B28" s="88"/>
      <c r="C28" s="89"/>
      <c r="D28" s="90" t="s">
        <v>486</v>
      </c>
      <c r="E28" s="91" t="s">
        <v>486</v>
      </c>
      <c r="F28" s="91" t="s">
        <v>487</v>
      </c>
      <c r="G28" s="92" t="s">
        <v>319</v>
      </c>
      <c r="H28" s="93">
        <v>2</v>
      </c>
      <c r="I28" s="126" t="s">
        <v>488</v>
      </c>
      <c r="J28" s="126" t="s">
        <v>320</v>
      </c>
      <c r="K28" s="126" t="s">
        <v>321</v>
      </c>
      <c r="L28" s="126" t="s">
        <v>322</v>
      </c>
      <c r="M28" s="55" t="s">
        <v>323</v>
      </c>
      <c r="N28" s="112"/>
      <c r="O28" s="127"/>
      <c r="P28" s="127"/>
      <c r="Q28" s="127"/>
      <c r="R28" s="133" t="s">
        <v>324</v>
      </c>
      <c r="S28" s="127"/>
      <c r="T28" s="127"/>
      <c r="U28" s="127"/>
      <c r="V28" s="127"/>
      <c r="W28" s="133" t="s">
        <v>324</v>
      </c>
      <c r="X28" s="127"/>
      <c r="Y28" s="127"/>
    </row>
    <row r="29" s="40" customFormat="1" ht="24.75" customHeight="1" spans="1:25">
      <c r="A29" s="84"/>
      <c r="B29" s="88"/>
      <c r="C29" s="89"/>
      <c r="D29" s="94"/>
      <c r="E29" s="91" t="s">
        <v>486</v>
      </c>
      <c r="F29" s="91" t="s">
        <v>487</v>
      </c>
      <c r="G29" s="92" t="s">
        <v>489</v>
      </c>
      <c r="H29" s="63">
        <v>1</v>
      </c>
      <c r="I29" s="93" t="s">
        <v>490</v>
      </c>
      <c r="J29" s="126" t="s">
        <v>491</v>
      </c>
      <c r="K29" s="126" t="s">
        <v>321</v>
      </c>
      <c r="L29" s="126" t="s">
        <v>322</v>
      </c>
      <c r="M29" s="126" t="s">
        <v>492</v>
      </c>
      <c r="N29" s="112"/>
      <c r="O29" s="127"/>
      <c r="P29" s="127"/>
      <c r="Q29" s="127"/>
      <c r="R29" s="133" t="s">
        <v>324</v>
      </c>
      <c r="S29" s="127"/>
      <c r="T29" s="127"/>
      <c r="U29" s="127"/>
      <c r="V29" s="127"/>
      <c r="W29" s="133" t="s">
        <v>324</v>
      </c>
      <c r="X29" s="127"/>
      <c r="Y29" s="127"/>
    </row>
    <row r="30" s="40" customFormat="1" ht="24.75" customHeight="1" spans="1:25">
      <c r="A30" s="84"/>
      <c r="B30" s="88"/>
      <c r="C30" s="89"/>
      <c r="D30" s="94"/>
      <c r="E30" s="91" t="s">
        <v>486</v>
      </c>
      <c r="F30" s="91" t="s">
        <v>487</v>
      </c>
      <c r="G30" s="92" t="s">
        <v>493</v>
      </c>
      <c r="H30" s="63">
        <v>2</v>
      </c>
      <c r="I30" s="93" t="s">
        <v>494</v>
      </c>
      <c r="J30" s="126" t="s">
        <v>491</v>
      </c>
      <c r="K30" s="126" t="s">
        <v>321</v>
      </c>
      <c r="L30" s="126" t="s">
        <v>322</v>
      </c>
      <c r="M30" s="126" t="s">
        <v>495</v>
      </c>
      <c r="N30" s="112"/>
      <c r="O30" s="127"/>
      <c r="P30" s="127"/>
      <c r="Q30" s="127"/>
      <c r="R30" s="133" t="s">
        <v>324</v>
      </c>
      <c r="S30" s="127"/>
      <c r="T30" s="127"/>
      <c r="U30" s="127"/>
      <c r="V30" s="127"/>
      <c r="W30" s="133" t="s">
        <v>324</v>
      </c>
      <c r="X30" s="127"/>
      <c r="Y30" s="127"/>
    </row>
    <row r="31" s="40" customFormat="1" ht="15.75" customHeight="1" spans="1:25">
      <c r="A31" s="84"/>
      <c r="B31" s="88"/>
      <c r="C31" s="89"/>
      <c r="D31" s="90" t="s">
        <v>496</v>
      </c>
      <c r="E31" s="95" t="s">
        <v>497</v>
      </c>
      <c r="F31" s="96" t="s">
        <v>327</v>
      </c>
      <c r="G31" s="92" t="s">
        <v>327</v>
      </c>
      <c r="H31" s="93">
        <v>4</v>
      </c>
      <c r="I31" s="93" t="s">
        <v>328</v>
      </c>
      <c r="J31" s="93" t="s">
        <v>329</v>
      </c>
      <c r="K31" s="93" t="s">
        <v>330</v>
      </c>
      <c r="L31" s="128"/>
      <c r="M31" s="129" t="s">
        <v>331</v>
      </c>
      <c r="N31" s="112"/>
      <c r="O31" s="127"/>
      <c r="P31" s="127"/>
      <c r="Q31" s="127"/>
      <c r="R31" s="133" t="s">
        <v>324</v>
      </c>
      <c r="S31" s="127"/>
      <c r="T31" s="127"/>
      <c r="U31" s="127"/>
      <c r="V31" s="127"/>
      <c r="W31" s="133" t="s">
        <v>324</v>
      </c>
      <c r="X31" s="127"/>
      <c r="Y31" s="127"/>
    </row>
    <row r="32" s="40" customFormat="1" ht="15.75" customHeight="1" spans="1:25">
      <c r="A32" s="84"/>
      <c r="B32" s="88"/>
      <c r="C32" s="89"/>
      <c r="D32" s="94"/>
      <c r="E32" s="97"/>
      <c r="F32" s="96" t="s">
        <v>344</v>
      </c>
      <c r="G32" s="98" t="s">
        <v>344</v>
      </c>
      <c r="H32" s="99">
        <v>3</v>
      </c>
      <c r="I32" s="93">
        <v>3</v>
      </c>
      <c r="J32" s="93" t="s">
        <v>345</v>
      </c>
      <c r="K32" s="93" t="s">
        <v>335</v>
      </c>
      <c r="L32" s="93" t="s">
        <v>336</v>
      </c>
      <c r="M32" s="128" t="s">
        <v>346</v>
      </c>
      <c r="N32" s="112"/>
      <c r="O32" s="127"/>
      <c r="P32" s="127"/>
      <c r="Q32" s="127"/>
      <c r="R32" s="133" t="s">
        <v>324</v>
      </c>
      <c r="S32" s="127"/>
      <c r="T32" s="127"/>
      <c r="U32" s="127"/>
      <c r="V32" s="127"/>
      <c r="W32" s="133" t="s">
        <v>324</v>
      </c>
      <c r="X32" s="127"/>
      <c r="Y32" s="127"/>
    </row>
    <row r="33" s="40" customFormat="1" ht="15.75" customHeight="1" spans="1:25">
      <c r="A33" s="84"/>
      <c r="B33" s="88"/>
      <c r="C33" s="89"/>
      <c r="D33" s="94"/>
      <c r="E33" s="97"/>
      <c r="F33" s="96" t="s">
        <v>332</v>
      </c>
      <c r="G33" s="92" t="s">
        <v>332</v>
      </c>
      <c r="H33" s="93">
        <v>3</v>
      </c>
      <c r="I33" s="93" t="s">
        <v>333</v>
      </c>
      <c r="J33" s="93" t="s">
        <v>334</v>
      </c>
      <c r="K33" s="93" t="s">
        <v>335</v>
      </c>
      <c r="L33" s="126" t="s">
        <v>336</v>
      </c>
      <c r="M33" s="129" t="s">
        <v>337</v>
      </c>
      <c r="N33" s="112"/>
      <c r="O33" s="127"/>
      <c r="P33" s="127"/>
      <c r="Q33" s="127"/>
      <c r="R33" s="133" t="s">
        <v>324</v>
      </c>
      <c r="S33" s="127"/>
      <c r="T33" s="127"/>
      <c r="U33" s="127"/>
      <c r="V33" s="127"/>
      <c r="W33" s="133" t="s">
        <v>324</v>
      </c>
      <c r="X33" s="127"/>
      <c r="Y33" s="127"/>
    </row>
    <row r="34" s="40" customFormat="1" ht="15.75" customHeight="1" spans="1:25">
      <c r="A34" s="84"/>
      <c r="B34" s="88"/>
      <c r="C34" s="89"/>
      <c r="D34" s="94"/>
      <c r="E34" s="95" t="s">
        <v>498</v>
      </c>
      <c r="F34" s="78" t="s">
        <v>339</v>
      </c>
      <c r="G34" s="100" t="s">
        <v>339</v>
      </c>
      <c r="H34" s="63">
        <v>10</v>
      </c>
      <c r="I34" s="93" t="s">
        <v>340</v>
      </c>
      <c r="J34" s="93" t="s">
        <v>341</v>
      </c>
      <c r="K34" s="93" t="s">
        <v>330</v>
      </c>
      <c r="L34" s="93"/>
      <c r="M34" s="128" t="s">
        <v>342</v>
      </c>
      <c r="N34" s="112"/>
      <c r="O34" s="127"/>
      <c r="P34" s="127"/>
      <c r="Q34" s="127"/>
      <c r="R34" s="133" t="s">
        <v>324</v>
      </c>
      <c r="S34" s="127"/>
      <c r="T34" s="127"/>
      <c r="U34" s="127"/>
      <c r="V34" s="127"/>
      <c r="W34" s="133" t="s">
        <v>324</v>
      </c>
      <c r="X34" s="127"/>
      <c r="Y34" s="127"/>
    </row>
    <row r="35" s="43" customFormat="1" ht="15.75" customHeight="1" spans="1:25">
      <c r="A35" s="84"/>
      <c r="B35" s="88"/>
      <c r="C35" s="89"/>
      <c r="D35" s="94"/>
      <c r="E35" s="97"/>
      <c r="F35" s="78" t="s">
        <v>499</v>
      </c>
      <c r="G35" s="100" t="s">
        <v>499</v>
      </c>
      <c r="H35" s="101">
        <v>10</v>
      </c>
      <c r="I35" s="93" t="s">
        <v>355</v>
      </c>
      <c r="J35" s="93" t="s">
        <v>341</v>
      </c>
      <c r="K35" s="93" t="s">
        <v>335</v>
      </c>
      <c r="L35" s="93" t="s">
        <v>336</v>
      </c>
      <c r="M35" s="128" t="s">
        <v>500</v>
      </c>
      <c r="N35" s="112"/>
      <c r="O35" s="98"/>
      <c r="P35" s="98"/>
      <c r="Q35" s="98"/>
      <c r="R35" s="133" t="s">
        <v>324</v>
      </c>
      <c r="S35" s="98"/>
      <c r="T35" s="98"/>
      <c r="U35" s="98"/>
      <c r="V35" s="98"/>
      <c r="W35" s="133" t="s">
        <v>324</v>
      </c>
      <c r="X35" s="98"/>
      <c r="Y35" s="98"/>
    </row>
    <row r="36" s="43" customFormat="1" ht="15.75" customHeight="1" spans="1:25">
      <c r="A36" s="84"/>
      <c r="B36" s="88"/>
      <c r="C36" s="89"/>
      <c r="D36" s="94"/>
      <c r="E36" s="95" t="s">
        <v>501</v>
      </c>
      <c r="F36" s="96" t="s">
        <v>502</v>
      </c>
      <c r="G36" s="92" t="s">
        <v>503</v>
      </c>
      <c r="H36" s="93">
        <v>15</v>
      </c>
      <c r="I36" s="93">
        <v>1</v>
      </c>
      <c r="J36" s="93" t="s">
        <v>377</v>
      </c>
      <c r="K36" s="93" t="s">
        <v>330</v>
      </c>
      <c r="L36" s="128"/>
      <c r="M36" s="129" t="s">
        <v>504</v>
      </c>
      <c r="N36" s="112"/>
      <c r="O36" s="98"/>
      <c r="P36" s="98"/>
      <c r="Q36" s="98"/>
      <c r="R36" s="133" t="s">
        <v>324</v>
      </c>
      <c r="S36" s="98"/>
      <c r="T36" s="98"/>
      <c r="U36" s="98"/>
      <c r="V36" s="98"/>
      <c r="W36" s="133" t="s">
        <v>324</v>
      </c>
      <c r="X36" s="98"/>
      <c r="Y36" s="98"/>
    </row>
    <row r="37" s="43" customFormat="1" ht="15.75" customHeight="1" spans="1:25">
      <c r="A37" s="84"/>
      <c r="B37" s="88"/>
      <c r="C37" s="89"/>
      <c r="D37" s="102" t="s">
        <v>505</v>
      </c>
      <c r="E37" s="102" t="s">
        <v>506</v>
      </c>
      <c r="F37" s="102" t="s">
        <v>507</v>
      </c>
      <c r="G37" s="92" t="s">
        <v>349</v>
      </c>
      <c r="H37" s="103">
        <v>5</v>
      </c>
      <c r="I37" s="93" t="s">
        <v>350</v>
      </c>
      <c r="J37" s="93"/>
      <c r="K37" s="93"/>
      <c r="L37" s="128"/>
      <c r="M37" s="129" t="s">
        <v>351</v>
      </c>
      <c r="N37" s="112"/>
      <c r="O37" s="98"/>
      <c r="P37" s="98"/>
      <c r="Q37" s="98"/>
      <c r="R37" s="133" t="s">
        <v>324</v>
      </c>
      <c r="S37" s="98"/>
      <c r="T37" s="98"/>
      <c r="U37" s="98"/>
      <c r="V37" s="98"/>
      <c r="W37" s="133" t="s">
        <v>324</v>
      </c>
      <c r="X37" s="98"/>
      <c r="Y37" s="98"/>
    </row>
    <row r="38" s="43" customFormat="1" ht="25.5" customHeight="1" spans="1:25">
      <c r="A38" s="84"/>
      <c r="B38" s="104"/>
      <c r="C38" s="105"/>
      <c r="D38" s="78" t="s">
        <v>508</v>
      </c>
      <c r="E38" s="78" t="s">
        <v>509</v>
      </c>
      <c r="F38" s="78" t="s">
        <v>510</v>
      </c>
      <c r="G38" s="92" t="s">
        <v>354</v>
      </c>
      <c r="H38" s="103">
        <v>5</v>
      </c>
      <c r="I38" s="93" t="s">
        <v>355</v>
      </c>
      <c r="J38" s="93" t="s">
        <v>341</v>
      </c>
      <c r="K38" s="93" t="s">
        <v>335</v>
      </c>
      <c r="L38" s="128" t="s">
        <v>336</v>
      </c>
      <c r="M38" s="129" t="s">
        <v>356</v>
      </c>
      <c r="N38" s="112"/>
      <c r="O38" s="98"/>
      <c r="P38" s="98"/>
      <c r="Q38" s="98"/>
      <c r="R38" s="133"/>
      <c r="S38" s="98"/>
      <c r="T38" s="134" t="s">
        <v>357</v>
      </c>
      <c r="U38" s="98"/>
      <c r="V38" s="98"/>
      <c r="W38" s="134" t="s">
        <v>358</v>
      </c>
      <c r="X38" s="98"/>
      <c r="Y38" s="98"/>
    </row>
    <row r="39" s="44" customFormat="1" ht="12" spans="26:83">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AV39" s="138"/>
      <c r="AW39" s="138"/>
      <c r="AX39" s="138"/>
      <c r="AY39" s="138"/>
      <c r="AZ39" s="138"/>
      <c r="BA39" s="138"/>
      <c r="BB39" s="138"/>
      <c r="BC39" s="138"/>
      <c r="BD39" s="138"/>
      <c r="BE39" s="138"/>
      <c r="BF39" s="138"/>
      <c r="BG39" s="138"/>
      <c r="BH39" s="138"/>
      <c r="BI39" s="138"/>
      <c r="BJ39" s="138"/>
      <c r="BK39" s="138"/>
      <c r="BL39" s="138"/>
      <c r="BM39" s="138"/>
      <c r="BN39" s="138"/>
      <c r="BO39" s="138"/>
      <c r="BP39" s="138"/>
      <c r="BQ39" s="138"/>
      <c r="BR39" s="138"/>
      <c r="BS39" s="138"/>
      <c r="BT39" s="138"/>
      <c r="BU39" s="138"/>
      <c r="BV39" s="138"/>
      <c r="BW39" s="138"/>
      <c r="BX39" s="138"/>
      <c r="BY39" s="138"/>
      <c r="BZ39" s="138"/>
      <c r="CA39" s="138"/>
      <c r="CB39" s="138"/>
      <c r="CC39" s="138"/>
      <c r="CD39" s="138"/>
      <c r="CE39" s="138"/>
    </row>
    <row r="40" s="44" customFormat="1" ht="12" spans="26:83">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8"/>
      <c r="BQ40" s="138"/>
      <c r="BR40" s="138"/>
      <c r="BS40" s="138"/>
      <c r="BT40" s="138"/>
      <c r="BU40" s="138"/>
      <c r="BV40" s="138"/>
      <c r="BW40" s="138"/>
      <c r="BX40" s="138"/>
      <c r="BY40" s="138"/>
      <c r="BZ40" s="138"/>
      <c r="CA40" s="138"/>
      <c r="CB40" s="138"/>
      <c r="CC40" s="138"/>
      <c r="CD40" s="138"/>
      <c r="CE40" s="138"/>
    </row>
    <row r="41" s="44" customFormat="1" ht="12" spans="26:83">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8"/>
      <c r="AZ41" s="138"/>
      <c r="BA41" s="138"/>
      <c r="BB41" s="138"/>
      <c r="BC41" s="138"/>
      <c r="BD41" s="138"/>
      <c r="BE41" s="138"/>
      <c r="BF41" s="138"/>
      <c r="BG41" s="138"/>
      <c r="BH41" s="138"/>
      <c r="BI41" s="138"/>
      <c r="BJ41" s="138"/>
      <c r="BK41" s="138"/>
      <c r="BL41" s="138"/>
      <c r="BM41" s="138"/>
      <c r="BN41" s="138"/>
      <c r="BO41" s="138"/>
      <c r="BP41" s="138"/>
      <c r="BQ41" s="138"/>
      <c r="BR41" s="138"/>
      <c r="BS41" s="138"/>
      <c r="BT41" s="138"/>
      <c r="BU41" s="138"/>
      <c r="BV41" s="138"/>
      <c r="BW41" s="138"/>
      <c r="BX41" s="138"/>
      <c r="BY41" s="138"/>
      <c r="BZ41" s="138"/>
      <c r="CA41" s="138"/>
      <c r="CB41" s="138"/>
      <c r="CC41" s="138"/>
      <c r="CD41" s="138"/>
      <c r="CE41" s="138"/>
    </row>
    <row r="42" s="44" customFormat="1" ht="12" spans="26:83">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c r="BA42" s="138"/>
      <c r="BB42" s="138"/>
      <c r="BC42" s="138"/>
      <c r="BD42" s="138"/>
      <c r="BE42" s="138"/>
      <c r="BF42" s="138"/>
      <c r="BG42" s="138"/>
      <c r="BH42" s="138"/>
      <c r="BI42" s="138"/>
      <c r="BJ42" s="138"/>
      <c r="BK42" s="138"/>
      <c r="BL42" s="138"/>
      <c r="BM42" s="138"/>
      <c r="BN42" s="138"/>
      <c r="BO42" s="138"/>
      <c r="BP42" s="138"/>
      <c r="BQ42" s="138"/>
      <c r="BR42" s="138"/>
      <c r="BS42" s="138"/>
      <c r="BT42" s="138"/>
      <c r="BU42" s="138"/>
      <c r="BV42" s="138"/>
      <c r="BW42" s="138"/>
      <c r="BX42" s="138"/>
      <c r="BY42" s="138"/>
      <c r="BZ42" s="138"/>
      <c r="CA42" s="138"/>
      <c r="CB42" s="138"/>
      <c r="CC42" s="138"/>
      <c r="CD42" s="138"/>
      <c r="CE42" s="138"/>
    </row>
    <row r="43" s="44" customFormat="1" ht="12" spans="26:83">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c r="BB43" s="138"/>
      <c r="BC43" s="138"/>
      <c r="BD43" s="138"/>
      <c r="BE43" s="138"/>
      <c r="BF43" s="138"/>
      <c r="BG43" s="138"/>
      <c r="BH43" s="138"/>
      <c r="BI43" s="138"/>
      <c r="BJ43" s="138"/>
      <c r="BK43" s="138"/>
      <c r="BL43" s="138"/>
      <c r="BM43" s="138"/>
      <c r="BN43" s="138"/>
      <c r="BO43" s="138"/>
      <c r="BP43" s="138"/>
      <c r="BQ43" s="138"/>
      <c r="BR43" s="138"/>
      <c r="BS43" s="138"/>
      <c r="BT43" s="138"/>
      <c r="BU43" s="138"/>
      <c r="BV43" s="138"/>
      <c r="BW43" s="138"/>
      <c r="BX43" s="138"/>
      <c r="BY43" s="138"/>
      <c r="BZ43" s="138"/>
      <c r="CA43" s="138"/>
      <c r="CB43" s="138"/>
      <c r="CC43" s="138"/>
      <c r="CD43" s="138"/>
      <c r="CE43" s="138"/>
    </row>
    <row r="44" s="44" customFormat="1" ht="12" spans="26:83">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c r="BA44" s="138"/>
      <c r="BB44" s="138"/>
      <c r="BC44" s="138"/>
      <c r="BD44" s="138"/>
      <c r="BE44" s="138"/>
      <c r="BF44" s="138"/>
      <c r="BG44" s="138"/>
      <c r="BH44" s="138"/>
      <c r="BI44" s="138"/>
      <c r="BJ44" s="138"/>
      <c r="BK44" s="138"/>
      <c r="BL44" s="138"/>
      <c r="BM44" s="138"/>
      <c r="BN44" s="138"/>
      <c r="BO44" s="138"/>
      <c r="BP44" s="138"/>
      <c r="BQ44" s="138"/>
      <c r="BR44" s="138"/>
      <c r="BS44" s="138"/>
      <c r="BT44" s="138"/>
      <c r="BU44" s="138"/>
      <c r="BV44" s="138"/>
      <c r="BW44" s="138"/>
      <c r="BX44" s="138"/>
      <c r="BY44" s="138"/>
      <c r="BZ44" s="138"/>
      <c r="CA44" s="138"/>
      <c r="CB44" s="138"/>
      <c r="CC44" s="138"/>
      <c r="CD44" s="138"/>
      <c r="CE44" s="138"/>
    </row>
  </sheetData>
  <mergeCells count="70">
    <mergeCell ref="A1:B1"/>
    <mergeCell ref="A2:Y2"/>
    <mergeCell ref="P3:Q3"/>
    <mergeCell ref="S3:Y3"/>
    <mergeCell ref="A4:B4"/>
    <mergeCell ref="C4:I4"/>
    <mergeCell ref="J4:L4"/>
    <mergeCell ref="O4:P4"/>
    <mergeCell ref="Q4:U4"/>
    <mergeCell ref="V4:W4"/>
    <mergeCell ref="X4:Y4"/>
    <mergeCell ref="A5:M5"/>
    <mergeCell ref="O5:Y5"/>
    <mergeCell ref="F6:M6"/>
    <mergeCell ref="O6:T6"/>
    <mergeCell ref="U6:Y6"/>
    <mergeCell ref="F7:G7"/>
    <mergeCell ref="H7:L7"/>
    <mergeCell ref="P7:R7"/>
    <mergeCell ref="A10:C10"/>
    <mergeCell ref="D10:Y10"/>
    <mergeCell ref="A11:G11"/>
    <mergeCell ref="A12:G12"/>
    <mergeCell ref="I12:M12"/>
    <mergeCell ref="F13:G13"/>
    <mergeCell ref="F14:G14"/>
    <mergeCell ref="F15:G15"/>
    <mergeCell ref="F16:G16"/>
    <mergeCell ref="F17:G17"/>
    <mergeCell ref="F18:G18"/>
    <mergeCell ref="F19:G19"/>
    <mergeCell ref="F20:G20"/>
    <mergeCell ref="F21:G21"/>
    <mergeCell ref="F22:G22"/>
    <mergeCell ref="F23:G23"/>
    <mergeCell ref="F24:G24"/>
    <mergeCell ref="F25:G25"/>
    <mergeCell ref="A26:G26"/>
    <mergeCell ref="I26:M26"/>
    <mergeCell ref="D27:G27"/>
    <mergeCell ref="A6:A8"/>
    <mergeCell ref="A13:A25"/>
    <mergeCell ref="A27:A38"/>
    <mergeCell ref="B6:B8"/>
    <mergeCell ref="B13:B25"/>
    <mergeCell ref="B27:B38"/>
    <mergeCell ref="C6:C8"/>
    <mergeCell ref="C13:C25"/>
    <mergeCell ref="C27:C38"/>
    <mergeCell ref="D6:D8"/>
    <mergeCell ref="D13:D25"/>
    <mergeCell ref="D28:D30"/>
    <mergeCell ref="D31:D36"/>
    <mergeCell ref="E6:E8"/>
    <mergeCell ref="E13:E14"/>
    <mergeCell ref="E15:E16"/>
    <mergeCell ref="E17:E20"/>
    <mergeCell ref="E21:E22"/>
    <mergeCell ref="E23:E25"/>
    <mergeCell ref="E31:E33"/>
    <mergeCell ref="E34:E35"/>
    <mergeCell ref="M7:M8"/>
    <mergeCell ref="O7:O8"/>
    <mergeCell ref="S7:S8"/>
    <mergeCell ref="T7:T8"/>
    <mergeCell ref="U7:U8"/>
    <mergeCell ref="V7:V8"/>
    <mergeCell ref="W7:W8"/>
    <mergeCell ref="X7:X8"/>
    <mergeCell ref="Y7:Y8"/>
  </mergeCells>
  <dataValidations count="2">
    <dataValidation type="list" allowBlank="1" showInputMessage="1" showErrorMessage="1" sqref="M4">
      <formula1>"1.一般公共预算,2.政府性基金预算,3.国有资本经营预算,4.社保基金预算"</formula1>
    </dataValidation>
    <dataValidation type="list" allowBlank="1" showInputMessage="1" showErrorMessage="1" sqref="X4:Y4">
      <formula1>". ,行政运行类,产业类,基本建设类,民生类,其他类"</formula1>
    </dataValidation>
  </dataValidations>
  <pageMargins left="0.393055555555556" right="0.24" top="0.511805555555556" bottom="0.6" header="0.472222222222222" footer="0.31496062992126"/>
  <pageSetup paperSize="9" scale="50" orientation="landscape" horizontalDpi="600" verticalDpi="600"/>
  <headerFooter>
    <oddFooter>&amp;C第 &amp;P 页，共 &amp;N 页</oddFooter>
  </headerFooter>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topLeftCell="A22" workbookViewId="0">
      <selection activeCell="C45" sqref="C45"/>
    </sheetView>
  </sheetViews>
  <sheetFormatPr defaultColWidth="9" defaultRowHeight="13.5" outlineLevelCol="7"/>
  <cols>
    <col min="1" max="1" width="35.4416666666667" customWidth="1"/>
    <col min="2" max="2" width="25.8833333333333" customWidth="1"/>
    <col min="3" max="8" width="13.2166666666667" customWidth="1"/>
  </cols>
  <sheetData>
    <row r="1" ht="18.75" spans="1:8">
      <c r="A1" s="1" t="s">
        <v>511</v>
      </c>
      <c r="B1" s="2"/>
      <c r="C1" s="2"/>
      <c r="D1" s="2"/>
      <c r="E1" s="2"/>
      <c r="F1" s="2"/>
      <c r="G1" s="2"/>
      <c r="H1" s="2"/>
    </row>
    <row r="2" ht="25.5" spans="1:8">
      <c r="A2" s="3" t="s">
        <v>512</v>
      </c>
      <c r="B2" s="3"/>
      <c r="C2" s="3"/>
      <c r="D2" s="3"/>
      <c r="E2" s="3"/>
      <c r="F2" s="3"/>
      <c r="G2" s="3"/>
      <c r="H2" s="2"/>
    </row>
    <row r="3" spans="1:8">
      <c r="A3" s="4"/>
      <c r="B3" s="4"/>
      <c r="C3" s="4"/>
      <c r="D3" s="4"/>
      <c r="E3" s="4"/>
      <c r="F3" s="4"/>
      <c r="G3" s="4"/>
      <c r="H3" s="4"/>
    </row>
    <row r="4" ht="14.25" spans="1:8">
      <c r="A4" s="5" t="s">
        <v>513</v>
      </c>
      <c r="B4" s="5"/>
      <c r="C4" s="5"/>
      <c r="D4" s="5"/>
      <c r="E4" s="5"/>
      <c r="F4" s="5"/>
      <c r="G4" s="5"/>
      <c r="H4" s="5"/>
    </row>
    <row r="5" spans="1:8">
      <c r="A5" s="6" t="s">
        <v>514</v>
      </c>
      <c r="B5" s="6"/>
      <c r="C5" s="6"/>
      <c r="D5" s="6"/>
      <c r="E5" s="7"/>
      <c r="F5" s="7"/>
      <c r="G5" s="7"/>
      <c r="H5" s="8" t="s">
        <v>515</v>
      </c>
    </row>
    <row r="6" ht="14.25" spans="1:8">
      <c r="A6" s="9" t="s">
        <v>516</v>
      </c>
      <c r="B6" s="10" t="s">
        <v>517</v>
      </c>
      <c r="C6" s="10" t="s">
        <v>518</v>
      </c>
      <c r="D6" s="11" t="s">
        <v>519</v>
      </c>
      <c r="E6" s="11"/>
      <c r="F6" s="11"/>
      <c r="G6" s="11"/>
      <c r="H6" s="11"/>
    </row>
    <row r="7" ht="14.25" spans="1:8">
      <c r="A7" s="12"/>
      <c r="B7" s="13"/>
      <c r="C7" s="13"/>
      <c r="D7" s="14" t="s">
        <v>60</v>
      </c>
      <c r="E7" s="15" t="s">
        <v>520</v>
      </c>
      <c r="F7" s="16"/>
      <c r="G7" s="15" t="s">
        <v>521</v>
      </c>
      <c r="H7" s="16"/>
    </row>
    <row r="8" spans="1:8">
      <c r="A8" s="17"/>
      <c r="B8" s="18"/>
      <c r="C8" s="18"/>
      <c r="D8" s="19"/>
      <c r="E8" s="20" t="s">
        <v>522</v>
      </c>
      <c r="F8" s="20" t="s">
        <v>523</v>
      </c>
      <c r="G8" s="20" t="s">
        <v>522</v>
      </c>
      <c r="H8" s="20" t="s">
        <v>523</v>
      </c>
    </row>
    <row r="9" ht="14.25" spans="1:8">
      <c r="A9" s="21" t="s">
        <v>524</v>
      </c>
      <c r="B9" s="22" t="s">
        <v>236</v>
      </c>
      <c r="C9" s="22"/>
      <c r="D9" s="22"/>
      <c r="E9" s="20"/>
      <c r="F9" s="20"/>
      <c r="G9" s="20"/>
      <c r="H9" s="20"/>
    </row>
    <row r="10" ht="14.25" spans="1:8">
      <c r="A10" s="23" t="s">
        <v>525</v>
      </c>
      <c r="B10" s="24"/>
      <c r="C10" s="25"/>
      <c r="D10" s="25"/>
      <c r="E10" s="26"/>
      <c r="F10" s="25"/>
      <c r="G10" s="25"/>
      <c r="H10" s="25"/>
    </row>
    <row r="11" ht="14.25" spans="1:8">
      <c r="A11" s="27"/>
      <c r="B11" s="26"/>
      <c r="C11" s="25"/>
      <c r="D11" s="25"/>
      <c r="E11" s="25"/>
      <c r="F11" s="25"/>
      <c r="G11" s="25"/>
      <c r="H11" s="25"/>
    </row>
    <row r="12" ht="14.25" spans="1:8">
      <c r="A12" s="23" t="s">
        <v>526</v>
      </c>
      <c r="B12" s="24"/>
      <c r="C12" s="25"/>
      <c r="D12" s="25"/>
      <c r="E12" s="25"/>
      <c r="F12" s="25"/>
      <c r="G12" s="25"/>
      <c r="H12" s="25"/>
    </row>
    <row r="13" ht="14.25" spans="1:8">
      <c r="A13" s="27"/>
      <c r="B13" s="26"/>
      <c r="C13" s="25"/>
      <c r="D13" s="25"/>
      <c r="E13" s="25"/>
      <c r="F13" s="25"/>
      <c r="G13" s="25"/>
      <c r="H13" s="25"/>
    </row>
    <row r="14" ht="14.25" spans="1:8">
      <c r="A14" s="23" t="s">
        <v>527</v>
      </c>
      <c r="B14" s="24"/>
      <c r="C14" s="25"/>
      <c r="D14" s="25"/>
      <c r="E14" s="25"/>
      <c r="F14" s="25"/>
      <c r="G14" s="25"/>
      <c r="H14" s="25"/>
    </row>
    <row r="15" ht="14.25" spans="1:8">
      <c r="A15" s="27"/>
      <c r="B15" s="26"/>
      <c r="C15" s="25"/>
      <c r="D15" s="25"/>
      <c r="E15" s="25"/>
      <c r="F15" s="25"/>
      <c r="G15" s="25"/>
      <c r="H15" s="25"/>
    </row>
    <row r="16" ht="14.25" spans="1:8">
      <c r="A16" s="23" t="s">
        <v>528</v>
      </c>
      <c r="B16" s="24"/>
      <c r="C16" s="25"/>
      <c r="D16" s="25"/>
      <c r="E16" s="25"/>
      <c r="F16" s="25"/>
      <c r="G16" s="25"/>
      <c r="H16" s="25"/>
    </row>
    <row r="17" ht="14.25" spans="1:8">
      <c r="A17" s="27"/>
      <c r="B17" s="26"/>
      <c r="C17" s="25"/>
      <c r="D17" s="25"/>
      <c r="E17" s="25"/>
      <c r="F17" s="25"/>
      <c r="G17" s="25"/>
      <c r="H17" s="25"/>
    </row>
    <row r="18" ht="14.25" spans="1:8">
      <c r="A18" s="23" t="s">
        <v>529</v>
      </c>
      <c r="B18" s="24"/>
      <c r="C18" s="25"/>
      <c r="D18" s="25"/>
      <c r="E18" s="25"/>
      <c r="F18" s="25"/>
      <c r="G18" s="25"/>
      <c r="H18" s="25"/>
    </row>
    <row r="19" ht="14.25" spans="1:8">
      <c r="A19" s="27"/>
      <c r="B19" s="26"/>
      <c r="C19" s="25"/>
      <c r="D19" s="25"/>
      <c r="E19" s="25"/>
      <c r="F19" s="25"/>
      <c r="G19" s="25"/>
      <c r="H19" s="25"/>
    </row>
    <row r="20" ht="14.25" spans="1:8">
      <c r="A20" s="23" t="s">
        <v>530</v>
      </c>
      <c r="B20" s="24"/>
      <c r="C20" s="28"/>
      <c r="D20" s="28"/>
      <c r="E20" s="25"/>
      <c r="F20" s="25"/>
      <c r="G20" s="25"/>
      <c r="H20" s="25"/>
    </row>
    <row r="21" ht="14.25" spans="1:8">
      <c r="A21" s="27"/>
      <c r="B21" s="26"/>
      <c r="C21" s="28"/>
      <c r="D21" s="28"/>
      <c r="E21" s="25"/>
      <c r="F21" s="25"/>
      <c r="G21" s="25"/>
      <c r="H21" s="25"/>
    </row>
    <row r="22" ht="14.25" spans="1:8">
      <c r="A22" s="29"/>
      <c r="B22" s="30"/>
      <c r="C22" s="30"/>
      <c r="D22" s="30"/>
      <c r="E22" s="30"/>
      <c r="F22" s="30"/>
      <c r="G22" s="2"/>
      <c r="H22" s="2"/>
    </row>
    <row r="23" ht="14.25" spans="1:8">
      <c r="A23" s="5" t="s">
        <v>531</v>
      </c>
      <c r="B23" s="5"/>
      <c r="C23" s="5"/>
      <c r="D23" s="5"/>
      <c r="E23" s="5"/>
      <c r="F23" s="5"/>
      <c r="G23" s="2"/>
      <c r="H23" s="2"/>
    </row>
    <row r="24" spans="1:8">
      <c r="A24" s="6" t="s">
        <v>514</v>
      </c>
      <c r="B24" s="6"/>
      <c r="C24" s="7"/>
      <c r="D24" s="7"/>
      <c r="E24" s="7"/>
      <c r="F24" s="8" t="s">
        <v>515</v>
      </c>
      <c r="G24" s="2"/>
      <c r="H24" s="2"/>
    </row>
    <row r="25" ht="14.25" spans="1:8">
      <c r="A25" s="21" t="s">
        <v>532</v>
      </c>
      <c r="B25" s="11" t="s">
        <v>519</v>
      </c>
      <c r="C25" s="11"/>
      <c r="D25" s="11"/>
      <c r="E25" s="11"/>
      <c r="F25" s="11"/>
      <c r="G25" s="2"/>
      <c r="H25" s="2"/>
    </row>
    <row r="26" ht="14.25" spans="1:8">
      <c r="A26" s="21"/>
      <c r="B26" s="14" t="s">
        <v>60</v>
      </c>
      <c r="C26" s="15" t="s">
        <v>520</v>
      </c>
      <c r="D26" s="16"/>
      <c r="E26" s="15" t="s">
        <v>521</v>
      </c>
      <c r="F26" s="16"/>
      <c r="G26" s="2"/>
      <c r="H26" s="2"/>
    </row>
    <row r="27" spans="1:8">
      <c r="A27" s="21"/>
      <c r="B27" s="19"/>
      <c r="C27" s="20" t="s">
        <v>522</v>
      </c>
      <c r="D27" s="20" t="s">
        <v>523</v>
      </c>
      <c r="E27" s="20" t="s">
        <v>522</v>
      </c>
      <c r="F27" s="20" t="s">
        <v>523</v>
      </c>
      <c r="G27" s="2"/>
      <c r="H27" s="2"/>
    </row>
    <row r="28" ht="14.25" spans="1:8">
      <c r="A28" s="21" t="s">
        <v>524</v>
      </c>
      <c r="B28" s="19">
        <v>1.8</v>
      </c>
      <c r="C28" s="20">
        <v>1.8</v>
      </c>
      <c r="D28" s="20"/>
      <c r="E28" s="20"/>
      <c r="F28" s="20"/>
      <c r="G28" s="2"/>
      <c r="H28" s="2"/>
    </row>
    <row r="29" ht="14.25" spans="1:8">
      <c r="A29" s="23" t="s">
        <v>533</v>
      </c>
      <c r="B29" s="21">
        <v>0</v>
      </c>
      <c r="C29" s="21">
        <v>0</v>
      </c>
      <c r="D29" s="25"/>
      <c r="E29" s="25"/>
      <c r="F29" s="25"/>
      <c r="G29" s="2"/>
      <c r="H29" s="2"/>
    </row>
    <row r="30" ht="14.25" spans="1:8">
      <c r="A30" s="23" t="s">
        <v>534</v>
      </c>
      <c r="B30" s="21">
        <v>0</v>
      </c>
      <c r="C30" s="21">
        <v>0</v>
      </c>
      <c r="D30" s="25"/>
      <c r="E30" s="25"/>
      <c r="F30" s="25"/>
      <c r="G30" s="2"/>
      <c r="H30" s="2"/>
    </row>
    <row r="31" ht="14.25" spans="1:8">
      <c r="A31" s="23" t="s">
        <v>535</v>
      </c>
      <c r="B31" s="21">
        <v>0</v>
      </c>
      <c r="C31" s="21">
        <v>0</v>
      </c>
      <c r="D31" s="25"/>
      <c r="E31" s="25"/>
      <c r="F31" s="25"/>
      <c r="G31" s="2"/>
      <c r="H31" s="2"/>
    </row>
    <row r="32" ht="14.25" spans="1:8">
      <c r="A32" s="23" t="s">
        <v>536</v>
      </c>
      <c r="B32" s="21">
        <v>0</v>
      </c>
      <c r="C32" s="21">
        <v>0</v>
      </c>
      <c r="D32" s="25"/>
      <c r="E32" s="25"/>
      <c r="F32" s="25"/>
      <c r="G32" s="2"/>
      <c r="H32" s="2"/>
    </row>
    <row r="33" ht="14.25" spans="1:8">
      <c r="A33" s="23" t="s">
        <v>537</v>
      </c>
      <c r="B33" s="26">
        <v>1.8</v>
      </c>
      <c r="C33" s="26">
        <v>1.8</v>
      </c>
      <c r="D33" s="25"/>
      <c r="E33" s="25"/>
      <c r="F33" s="25"/>
      <c r="G33" s="2"/>
      <c r="H33" s="2"/>
    </row>
    <row r="34" ht="14.25" spans="1:8">
      <c r="A34" s="29"/>
      <c r="B34" s="30"/>
      <c r="C34" s="30"/>
      <c r="D34" s="30"/>
      <c r="E34" s="30"/>
      <c r="F34" s="30"/>
      <c r="G34" s="2"/>
      <c r="H34" s="2"/>
    </row>
    <row r="35" ht="14.25" spans="1:8">
      <c r="A35" s="5" t="s">
        <v>538</v>
      </c>
      <c r="B35" s="5"/>
      <c r="C35" s="5"/>
      <c r="D35" s="5"/>
      <c r="E35" s="5"/>
      <c r="F35" s="5"/>
      <c r="G35" s="5"/>
      <c r="H35" s="2"/>
    </row>
    <row r="36" spans="1:8">
      <c r="A36" s="6" t="s">
        <v>514</v>
      </c>
      <c r="B36" s="6"/>
      <c r="C36" s="7"/>
      <c r="D36" s="7"/>
      <c r="E36" s="7"/>
      <c r="F36" s="31" t="s">
        <v>515</v>
      </c>
      <c r="G36" s="31"/>
      <c r="H36" s="2"/>
    </row>
    <row r="37" ht="14.25" spans="1:8">
      <c r="A37" s="9" t="s">
        <v>539</v>
      </c>
      <c r="B37" s="32" t="s">
        <v>540</v>
      </c>
      <c r="C37" s="32" t="s">
        <v>541</v>
      </c>
      <c r="D37" s="11" t="s">
        <v>519</v>
      </c>
      <c r="E37" s="11"/>
      <c r="F37" s="11"/>
      <c r="G37" s="11"/>
      <c r="H37" s="11"/>
    </row>
    <row r="38" ht="14.25" spans="1:8">
      <c r="A38" s="12"/>
      <c r="B38" s="32"/>
      <c r="C38" s="32"/>
      <c r="D38" s="11" t="s">
        <v>60</v>
      </c>
      <c r="E38" s="11" t="s">
        <v>520</v>
      </c>
      <c r="F38" s="11"/>
      <c r="G38" s="11" t="s">
        <v>521</v>
      </c>
      <c r="H38" s="11"/>
    </row>
    <row r="39" spans="1:8">
      <c r="A39" s="17"/>
      <c r="B39" s="32"/>
      <c r="C39" s="32"/>
      <c r="D39" s="11"/>
      <c r="E39" s="20" t="s">
        <v>522</v>
      </c>
      <c r="F39" s="20" t="s">
        <v>523</v>
      </c>
      <c r="G39" s="20" t="s">
        <v>522</v>
      </c>
      <c r="H39" s="20" t="s">
        <v>523</v>
      </c>
    </row>
    <row r="40" ht="14.25" spans="1:8">
      <c r="A40" s="21" t="s">
        <v>524</v>
      </c>
      <c r="B40" s="21">
        <v>0</v>
      </c>
      <c r="C40" s="26">
        <v>7</v>
      </c>
      <c r="D40" s="26">
        <v>27</v>
      </c>
      <c r="E40" s="26">
        <v>27</v>
      </c>
      <c r="F40" s="25"/>
      <c r="G40" s="25"/>
      <c r="H40" s="25"/>
    </row>
    <row r="41" ht="14.25" spans="1:8">
      <c r="A41" s="23" t="s">
        <v>542</v>
      </c>
      <c r="B41" s="21">
        <v>0</v>
      </c>
      <c r="C41" s="26">
        <v>0</v>
      </c>
      <c r="D41" s="26">
        <v>0</v>
      </c>
      <c r="E41" s="26">
        <v>0</v>
      </c>
      <c r="F41" s="25"/>
      <c r="G41" s="25"/>
      <c r="H41" s="25"/>
    </row>
    <row r="42" ht="14.25" spans="1:8">
      <c r="A42" s="33" t="s">
        <v>543</v>
      </c>
      <c r="B42" s="26">
        <v>0</v>
      </c>
      <c r="C42" s="26">
        <v>0</v>
      </c>
      <c r="D42" s="26">
        <v>0</v>
      </c>
      <c r="E42" s="26">
        <v>0</v>
      </c>
      <c r="F42" s="25"/>
      <c r="G42" s="25"/>
      <c r="H42" s="25"/>
    </row>
    <row r="43" ht="14.25" spans="1:8">
      <c r="A43" s="33" t="s">
        <v>544</v>
      </c>
      <c r="B43" s="26">
        <v>0</v>
      </c>
      <c r="C43" s="26">
        <v>0</v>
      </c>
      <c r="D43" s="26">
        <v>0</v>
      </c>
      <c r="E43" s="26">
        <v>0</v>
      </c>
      <c r="F43" s="25"/>
      <c r="G43" s="25"/>
      <c r="H43" s="25"/>
    </row>
    <row r="44" ht="14.25" spans="1:8">
      <c r="A44" s="33" t="s">
        <v>545</v>
      </c>
      <c r="B44" s="26">
        <v>0</v>
      </c>
      <c r="C44" s="26">
        <v>0</v>
      </c>
      <c r="D44" s="26">
        <v>0</v>
      </c>
      <c r="E44" s="26">
        <v>0</v>
      </c>
      <c r="F44" s="25"/>
      <c r="G44" s="25"/>
      <c r="H44" s="25"/>
    </row>
    <row r="45" ht="14.25" spans="1:8">
      <c r="A45" s="23" t="s">
        <v>546</v>
      </c>
      <c r="B45" s="21">
        <v>0</v>
      </c>
      <c r="C45" s="26">
        <v>7</v>
      </c>
      <c r="D45" s="26">
        <v>27</v>
      </c>
      <c r="E45" s="26">
        <v>27</v>
      </c>
      <c r="F45" s="25"/>
      <c r="G45" s="25"/>
      <c r="H45" s="25"/>
    </row>
  </sheetData>
  <mergeCells count="26">
    <mergeCell ref="A2:G2"/>
    <mergeCell ref="A4:H4"/>
    <mergeCell ref="A5:C5"/>
    <mergeCell ref="D6:H6"/>
    <mergeCell ref="E7:F7"/>
    <mergeCell ref="G7:H7"/>
    <mergeCell ref="A23:F23"/>
    <mergeCell ref="A24:B24"/>
    <mergeCell ref="B25:F25"/>
    <mergeCell ref="C26:D26"/>
    <mergeCell ref="E26:F26"/>
    <mergeCell ref="A35:G35"/>
    <mergeCell ref="F36:G36"/>
    <mergeCell ref="D37:H37"/>
    <mergeCell ref="E38:F38"/>
    <mergeCell ref="G38:H38"/>
    <mergeCell ref="A6:A8"/>
    <mergeCell ref="A25:A27"/>
    <mergeCell ref="A37:A39"/>
    <mergeCell ref="B6:B8"/>
    <mergeCell ref="B26:B27"/>
    <mergeCell ref="B37:B39"/>
    <mergeCell ref="C6:C8"/>
    <mergeCell ref="C37:C39"/>
    <mergeCell ref="D7:D8"/>
    <mergeCell ref="D38:D39"/>
  </mergeCells>
  <pageMargins left="0.393055555555556" right="0.196527777777778" top="0.629861111111111" bottom="0.66875" header="0.865972222222222" footer="0.70833333333333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pane ySplit="5" topLeftCell="A6" activePane="bottomLeft" state="frozen"/>
      <selection/>
      <selection pane="bottomLeft" activeCell="G39" sqref="G39"/>
    </sheetView>
  </sheetViews>
  <sheetFormatPr defaultColWidth="10" defaultRowHeight="13.5" outlineLevelCol="5"/>
  <cols>
    <col min="1" max="1" width="3.28333333333333" customWidth="1"/>
    <col min="2" max="2" width="39.875" customWidth="1"/>
    <col min="3" max="3" width="10.375" customWidth="1"/>
    <col min="4" max="4" width="31.875" customWidth="1"/>
    <col min="5" max="5" width="15" customWidth="1"/>
    <col min="6" max="6" width="1.55833333333333" customWidth="1"/>
    <col min="7" max="10" width="9.775" customWidth="1"/>
  </cols>
  <sheetData>
    <row r="1" ht="27" customHeight="1" spans="1:6">
      <c r="A1" s="213"/>
      <c r="B1" s="1" t="s">
        <v>1</v>
      </c>
      <c r="C1" s="185"/>
      <c r="D1" s="214"/>
      <c r="E1" s="163" t="s">
        <v>2</v>
      </c>
      <c r="F1" s="211"/>
    </row>
    <row r="2" ht="19.95" customHeight="1" spans="1:6">
      <c r="A2" s="214"/>
      <c r="B2" s="216" t="s">
        <v>3</v>
      </c>
      <c r="C2" s="216"/>
      <c r="D2" s="216"/>
      <c r="E2" s="216"/>
      <c r="F2" s="211"/>
    </row>
    <row r="3" ht="17.1" customHeight="1" spans="1:6">
      <c r="A3" s="217"/>
      <c r="B3" s="166" t="s">
        <v>4</v>
      </c>
      <c r="C3" s="202"/>
      <c r="D3" s="202"/>
      <c r="E3" s="221" t="s">
        <v>5</v>
      </c>
      <c r="F3" s="212"/>
    </row>
    <row r="4" ht="21.3" customHeight="1" spans="1:6">
      <c r="A4" s="222"/>
      <c r="B4" s="192" t="s">
        <v>6</v>
      </c>
      <c r="C4" s="192"/>
      <c r="D4" s="192" t="s">
        <v>7</v>
      </c>
      <c r="E4" s="192"/>
      <c r="F4" s="200"/>
    </row>
    <row r="5" ht="21.3" customHeight="1" spans="1:6">
      <c r="A5" s="222"/>
      <c r="B5" s="192" t="s">
        <v>8</v>
      </c>
      <c r="C5" s="192" t="s">
        <v>9</v>
      </c>
      <c r="D5" s="192" t="s">
        <v>8</v>
      </c>
      <c r="E5" s="192" t="s">
        <v>9</v>
      </c>
      <c r="F5" s="200"/>
    </row>
    <row r="6" ht="19.95" customHeight="1" spans="1:6">
      <c r="A6" s="167"/>
      <c r="B6" s="224" t="s">
        <v>10</v>
      </c>
      <c r="C6" s="198">
        <v>1969.13</v>
      </c>
      <c r="D6" s="224" t="s">
        <v>11</v>
      </c>
      <c r="E6" s="198">
        <v>1605.83</v>
      </c>
      <c r="F6" s="182"/>
    </row>
    <row r="7" ht="19.95" customHeight="1" spans="1:6">
      <c r="A7" s="167"/>
      <c r="B7" s="224" t="s">
        <v>12</v>
      </c>
      <c r="C7" s="198"/>
      <c r="D7" s="224" t="s">
        <v>13</v>
      </c>
      <c r="E7" s="198"/>
      <c r="F7" s="182"/>
    </row>
    <row r="8" ht="19.95" customHeight="1" spans="1:6">
      <c r="A8" s="167"/>
      <c r="B8" s="224" t="s">
        <v>14</v>
      </c>
      <c r="C8" s="198"/>
      <c r="D8" s="224" t="s">
        <v>15</v>
      </c>
      <c r="E8" s="198"/>
      <c r="F8" s="182"/>
    </row>
    <row r="9" ht="19.95" customHeight="1" spans="1:6">
      <c r="A9" s="167"/>
      <c r="B9" s="224" t="s">
        <v>16</v>
      </c>
      <c r="C9" s="198"/>
      <c r="D9" s="224" t="s">
        <v>17</v>
      </c>
      <c r="E9" s="198"/>
      <c r="F9" s="182"/>
    </row>
    <row r="10" ht="19.95" customHeight="1" spans="1:6">
      <c r="A10" s="167"/>
      <c r="B10" s="224" t="s">
        <v>18</v>
      </c>
      <c r="C10" s="198"/>
      <c r="D10" s="224" t="s">
        <v>19</v>
      </c>
      <c r="E10" s="198"/>
      <c r="F10" s="182"/>
    </row>
    <row r="11" ht="19.95" customHeight="1" spans="1:6">
      <c r="A11" s="167"/>
      <c r="B11" s="224" t="s">
        <v>20</v>
      </c>
      <c r="C11" s="198"/>
      <c r="D11" s="224" t="s">
        <v>21</v>
      </c>
      <c r="E11" s="198"/>
      <c r="F11" s="182"/>
    </row>
    <row r="12" ht="19.95" customHeight="1" spans="1:6">
      <c r="A12" s="167"/>
      <c r="B12" s="224" t="s">
        <v>22</v>
      </c>
      <c r="C12" s="198"/>
      <c r="D12" s="224" t="s">
        <v>23</v>
      </c>
      <c r="E12" s="198"/>
      <c r="F12" s="182"/>
    </row>
    <row r="13" ht="19.95" customHeight="1" spans="1:6">
      <c r="A13" s="167"/>
      <c r="B13" s="224" t="s">
        <v>22</v>
      </c>
      <c r="C13" s="198"/>
      <c r="D13" s="224" t="s">
        <v>24</v>
      </c>
      <c r="E13" s="198">
        <v>221.46</v>
      </c>
      <c r="F13" s="182"/>
    </row>
    <row r="14" ht="19.95" customHeight="1" spans="1:6">
      <c r="A14" s="167"/>
      <c r="B14" s="224" t="s">
        <v>22</v>
      </c>
      <c r="C14" s="198"/>
      <c r="D14" s="224" t="s">
        <v>25</v>
      </c>
      <c r="E14" s="198"/>
      <c r="F14" s="182"/>
    </row>
    <row r="15" ht="19.95" customHeight="1" spans="1:6">
      <c r="A15" s="167"/>
      <c r="B15" s="224" t="s">
        <v>22</v>
      </c>
      <c r="C15" s="198"/>
      <c r="D15" s="224" t="s">
        <v>26</v>
      </c>
      <c r="E15" s="198">
        <v>54.03</v>
      </c>
      <c r="F15" s="182"/>
    </row>
    <row r="16" ht="19.95" customHeight="1" spans="1:6">
      <c r="A16" s="167"/>
      <c r="B16" s="224" t="s">
        <v>22</v>
      </c>
      <c r="C16" s="198"/>
      <c r="D16" s="224" t="s">
        <v>27</v>
      </c>
      <c r="E16" s="198"/>
      <c r="F16" s="182"/>
    </row>
    <row r="17" ht="19.95" customHeight="1" spans="1:6">
      <c r="A17" s="167"/>
      <c r="B17" s="224" t="s">
        <v>22</v>
      </c>
      <c r="C17" s="198"/>
      <c r="D17" s="224" t="s">
        <v>28</v>
      </c>
      <c r="E17" s="198"/>
      <c r="F17" s="182"/>
    </row>
    <row r="18" ht="19.95" customHeight="1" spans="1:6">
      <c r="A18" s="167"/>
      <c r="B18" s="224" t="s">
        <v>22</v>
      </c>
      <c r="C18" s="198"/>
      <c r="D18" s="224" t="s">
        <v>29</v>
      </c>
      <c r="E18" s="198"/>
      <c r="F18" s="182"/>
    </row>
    <row r="19" ht="19.95" customHeight="1" spans="1:6">
      <c r="A19" s="167"/>
      <c r="B19" s="224" t="s">
        <v>22</v>
      </c>
      <c r="C19" s="198"/>
      <c r="D19" s="224" t="s">
        <v>30</v>
      </c>
      <c r="E19" s="198"/>
      <c r="F19" s="182"/>
    </row>
    <row r="20" ht="19.95" customHeight="1" spans="1:6">
      <c r="A20" s="167"/>
      <c r="B20" s="224" t="s">
        <v>22</v>
      </c>
      <c r="C20" s="198"/>
      <c r="D20" s="224" t="s">
        <v>31</v>
      </c>
      <c r="E20" s="198"/>
      <c r="F20" s="182"/>
    </row>
    <row r="21" ht="19.95" customHeight="1" spans="1:6">
      <c r="A21" s="167"/>
      <c r="B21" s="224" t="s">
        <v>22</v>
      </c>
      <c r="C21" s="198"/>
      <c r="D21" s="224" t="s">
        <v>32</v>
      </c>
      <c r="E21" s="198"/>
      <c r="F21" s="182"/>
    </row>
    <row r="22" ht="19.95" customHeight="1" spans="1:6">
      <c r="A22" s="167"/>
      <c r="B22" s="224" t="s">
        <v>22</v>
      </c>
      <c r="C22" s="198"/>
      <c r="D22" s="224" t="s">
        <v>33</v>
      </c>
      <c r="E22" s="198"/>
      <c r="F22" s="182"/>
    </row>
    <row r="23" ht="19.95" customHeight="1" spans="1:6">
      <c r="A23" s="167"/>
      <c r="B23" s="224" t="s">
        <v>22</v>
      </c>
      <c r="C23" s="198"/>
      <c r="D23" s="224" t="s">
        <v>34</v>
      </c>
      <c r="E23" s="198"/>
      <c r="F23" s="182"/>
    </row>
    <row r="24" ht="19.95" customHeight="1" spans="1:6">
      <c r="A24" s="167"/>
      <c r="B24" s="224" t="s">
        <v>22</v>
      </c>
      <c r="C24" s="198"/>
      <c r="D24" s="224" t="s">
        <v>35</v>
      </c>
      <c r="E24" s="198"/>
      <c r="F24" s="182"/>
    </row>
    <row r="25" ht="19.95" customHeight="1" spans="1:6">
      <c r="A25" s="167"/>
      <c r="B25" s="224" t="s">
        <v>22</v>
      </c>
      <c r="C25" s="198"/>
      <c r="D25" s="224" t="s">
        <v>36</v>
      </c>
      <c r="E25" s="198">
        <v>87.81</v>
      </c>
      <c r="F25" s="182"/>
    </row>
    <row r="26" ht="19.95" customHeight="1" spans="1:6">
      <c r="A26" s="167"/>
      <c r="B26" s="224" t="s">
        <v>22</v>
      </c>
      <c r="C26" s="198"/>
      <c r="D26" s="224" t="s">
        <v>37</v>
      </c>
      <c r="E26" s="198"/>
      <c r="F26" s="182"/>
    </row>
    <row r="27" ht="19.95" customHeight="1" spans="1:6">
      <c r="A27" s="167"/>
      <c r="B27" s="224" t="s">
        <v>22</v>
      </c>
      <c r="C27" s="198"/>
      <c r="D27" s="224" t="s">
        <v>38</v>
      </c>
      <c r="E27" s="198"/>
      <c r="F27" s="182"/>
    </row>
    <row r="28" ht="19.95" customHeight="1" spans="1:6">
      <c r="A28" s="167"/>
      <c r="B28" s="224" t="s">
        <v>22</v>
      </c>
      <c r="C28" s="198"/>
      <c r="D28" s="224" t="s">
        <v>39</v>
      </c>
      <c r="E28" s="198"/>
      <c r="F28" s="182"/>
    </row>
    <row r="29" ht="19.95" customHeight="1" spans="1:6">
      <c r="A29" s="167"/>
      <c r="B29" s="224" t="s">
        <v>22</v>
      </c>
      <c r="C29" s="198"/>
      <c r="D29" s="224" t="s">
        <v>40</v>
      </c>
      <c r="E29" s="198"/>
      <c r="F29" s="182"/>
    </row>
    <row r="30" ht="19.95" customHeight="1" spans="1:6">
      <c r="A30" s="167"/>
      <c r="B30" s="224" t="s">
        <v>22</v>
      </c>
      <c r="C30" s="198"/>
      <c r="D30" s="224" t="s">
        <v>41</v>
      </c>
      <c r="E30" s="198"/>
      <c r="F30" s="182"/>
    </row>
    <row r="31" ht="19.95" customHeight="1" spans="1:6">
      <c r="A31" s="167"/>
      <c r="B31" s="224" t="s">
        <v>22</v>
      </c>
      <c r="C31" s="198"/>
      <c r="D31" s="224" t="s">
        <v>42</v>
      </c>
      <c r="E31" s="198"/>
      <c r="F31" s="182"/>
    </row>
    <row r="32" ht="19.95" customHeight="1" spans="1:6">
      <c r="A32" s="167"/>
      <c r="B32" s="224" t="s">
        <v>22</v>
      </c>
      <c r="C32" s="198"/>
      <c r="D32" s="224" t="s">
        <v>43</v>
      </c>
      <c r="E32" s="198"/>
      <c r="F32" s="182"/>
    </row>
    <row r="33" ht="19.95" customHeight="1" spans="1:6">
      <c r="A33" s="167"/>
      <c r="B33" s="224" t="s">
        <v>22</v>
      </c>
      <c r="C33" s="198"/>
      <c r="D33" s="224" t="s">
        <v>44</v>
      </c>
      <c r="E33" s="198"/>
      <c r="F33" s="182"/>
    </row>
    <row r="34" ht="19.95" customHeight="1" spans="1:6">
      <c r="A34" s="167"/>
      <c r="B34" s="224" t="s">
        <v>22</v>
      </c>
      <c r="C34" s="198"/>
      <c r="D34" s="224" t="s">
        <v>45</v>
      </c>
      <c r="E34" s="198"/>
      <c r="F34" s="182"/>
    </row>
    <row r="35" ht="19.95" customHeight="1" spans="1:6">
      <c r="A35" s="167"/>
      <c r="B35" s="224" t="s">
        <v>22</v>
      </c>
      <c r="C35" s="198"/>
      <c r="D35" s="224" t="s">
        <v>46</v>
      </c>
      <c r="E35" s="198"/>
      <c r="F35" s="182"/>
    </row>
    <row r="36" ht="19.95" customHeight="1" spans="1:6">
      <c r="A36" s="167"/>
      <c r="B36" s="224" t="s">
        <v>22</v>
      </c>
      <c r="C36" s="198"/>
      <c r="D36" s="224" t="s">
        <v>47</v>
      </c>
      <c r="E36" s="198"/>
      <c r="F36" s="182"/>
    </row>
    <row r="37" ht="19.95" customHeight="1" spans="1:6">
      <c r="A37" s="170"/>
      <c r="B37" s="228" t="s">
        <v>48</v>
      </c>
      <c r="C37" s="195">
        <v>1969.13</v>
      </c>
      <c r="D37" s="228" t="s">
        <v>49</v>
      </c>
      <c r="E37" s="195">
        <v>1969.13</v>
      </c>
      <c r="F37" s="183"/>
    </row>
    <row r="38" ht="19.95" customHeight="1" spans="1:6">
      <c r="A38" s="167"/>
      <c r="B38" s="223" t="s">
        <v>50</v>
      </c>
      <c r="C38" s="198"/>
      <c r="D38" s="223" t="s">
        <v>51</v>
      </c>
      <c r="E38" s="198"/>
      <c r="F38" s="229"/>
    </row>
    <row r="39" ht="19.95" customHeight="1" spans="1:6">
      <c r="A39" s="230"/>
      <c r="B39" s="223" t="s">
        <v>52</v>
      </c>
      <c r="C39" s="198"/>
      <c r="D39" s="223" t="s">
        <v>53</v>
      </c>
      <c r="E39" s="198"/>
      <c r="F39" s="229"/>
    </row>
    <row r="40" ht="19.95" customHeight="1" spans="1:6">
      <c r="A40" s="230"/>
      <c r="B40" s="231"/>
      <c r="C40" s="231"/>
      <c r="D40" s="223" t="s">
        <v>54</v>
      </c>
      <c r="E40" s="198"/>
      <c r="F40" s="229"/>
    </row>
    <row r="41" ht="19.95" customHeight="1" spans="1:6">
      <c r="A41" s="232"/>
      <c r="B41" s="194" t="s">
        <v>55</v>
      </c>
      <c r="C41" s="195">
        <v>1969.13</v>
      </c>
      <c r="D41" s="194" t="s">
        <v>56</v>
      </c>
      <c r="E41" s="195">
        <v>1969.13</v>
      </c>
      <c r="F41" s="233"/>
    </row>
    <row r="42" ht="8.55" customHeight="1" spans="1:6">
      <c r="A42" s="225"/>
      <c r="B42" s="225"/>
      <c r="C42" s="234"/>
      <c r="D42" s="234"/>
      <c r="E42" s="225"/>
      <c r="F42" s="235"/>
    </row>
  </sheetData>
  <mergeCells count="4">
    <mergeCell ref="B2:E2"/>
    <mergeCell ref="B4:C4"/>
    <mergeCell ref="D4:E4"/>
    <mergeCell ref="A6:A36"/>
  </mergeCells>
  <pageMargins left="0.472222222222222" right="0.156944444444444" top="0.118055555555556" bottom="0.270000010728836" header="0" footer="0"/>
  <pageSetup paperSize="9" scale="9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topLeftCell="B1" workbookViewId="0">
      <pane ySplit="6" topLeftCell="A7" activePane="bottomLeft" state="frozen"/>
      <selection/>
      <selection pane="bottomLeft" activeCell="F7" sqref="F7"/>
    </sheetView>
  </sheetViews>
  <sheetFormatPr defaultColWidth="10" defaultRowHeight="13.5"/>
  <cols>
    <col min="1" max="1" width="1.55833333333333" customWidth="1"/>
    <col min="2" max="2" width="10.75" customWidth="1"/>
    <col min="3" max="3" width="43.375" customWidth="1"/>
    <col min="4" max="4" width="10.375" customWidth="1"/>
    <col min="5" max="5" width="5.75" customWidth="1"/>
    <col min="6" max="6" width="11.375" customWidth="1"/>
    <col min="7" max="7" width="10.375" customWidth="1"/>
    <col min="8" max="8" width="9.25" customWidth="1"/>
    <col min="9" max="9" width="4.875" customWidth="1"/>
    <col min="10" max="10" width="10.375" customWidth="1"/>
    <col min="11" max="11" width="5.125" customWidth="1"/>
    <col min="12" max="12" width="7.125" customWidth="1"/>
    <col min="13" max="13" width="8" customWidth="1"/>
    <col min="14" max="14" width="9.375" customWidth="1"/>
  </cols>
  <sheetData>
    <row r="1" ht="24" customHeight="1" spans="1:14">
      <c r="A1" s="162"/>
      <c r="B1" s="163"/>
      <c r="C1" s="1" t="s">
        <v>57</v>
      </c>
      <c r="D1" s="186"/>
      <c r="E1" s="186"/>
      <c r="F1" s="186"/>
      <c r="G1" s="185"/>
      <c r="H1" s="185"/>
      <c r="I1" s="185"/>
      <c r="J1" s="185"/>
      <c r="K1" s="185"/>
      <c r="L1" s="185"/>
      <c r="M1" s="185"/>
      <c r="N1" s="178" t="s">
        <v>58</v>
      </c>
    </row>
    <row r="2" ht="19.95" customHeight="1" spans="1:14">
      <c r="A2" s="162"/>
      <c r="B2" s="164" t="s">
        <v>59</v>
      </c>
      <c r="C2" s="164"/>
      <c r="D2" s="164"/>
      <c r="E2" s="164"/>
      <c r="F2" s="164"/>
      <c r="G2" s="164"/>
      <c r="H2" s="164"/>
      <c r="I2" s="164"/>
      <c r="J2" s="164"/>
      <c r="K2" s="164"/>
      <c r="L2" s="164"/>
      <c r="M2" s="164"/>
      <c r="N2" s="164"/>
    </row>
    <row r="3" ht="17.1" customHeight="1" spans="1:13">
      <c r="A3" s="165"/>
      <c r="B3" s="166" t="s">
        <v>4</v>
      </c>
      <c r="C3" s="166"/>
      <c r="D3" s="165"/>
      <c r="E3" s="165"/>
      <c r="F3" s="210"/>
      <c r="G3" s="165"/>
      <c r="H3" s="210"/>
      <c r="I3" s="210"/>
      <c r="J3" s="210"/>
      <c r="K3" s="210"/>
      <c r="L3" s="210"/>
      <c r="M3" s="179" t="s">
        <v>5</v>
      </c>
    </row>
    <row r="4" ht="21.3" customHeight="1" spans="1:14">
      <c r="A4" s="169"/>
      <c r="B4" s="187" t="s">
        <v>8</v>
      </c>
      <c r="C4" s="187"/>
      <c r="D4" s="187" t="s">
        <v>60</v>
      </c>
      <c r="E4" s="187" t="s">
        <v>61</v>
      </c>
      <c r="F4" s="187" t="s">
        <v>62</v>
      </c>
      <c r="G4" s="187" t="s">
        <v>63</v>
      </c>
      <c r="H4" s="187" t="s">
        <v>64</v>
      </c>
      <c r="I4" s="187" t="s">
        <v>65</v>
      </c>
      <c r="J4" s="187" t="s">
        <v>66</v>
      </c>
      <c r="K4" s="187" t="s">
        <v>67</v>
      </c>
      <c r="L4" s="187" t="s">
        <v>68</v>
      </c>
      <c r="M4" s="187" t="s">
        <v>69</v>
      </c>
      <c r="N4" s="187" t="s">
        <v>70</v>
      </c>
    </row>
    <row r="5" ht="21.3" customHeight="1" spans="1:14">
      <c r="A5" s="169"/>
      <c r="B5" s="187" t="s">
        <v>71</v>
      </c>
      <c r="C5" s="187" t="s">
        <v>72</v>
      </c>
      <c r="D5" s="187"/>
      <c r="E5" s="187"/>
      <c r="F5" s="187"/>
      <c r="G5" s="187"/>
      <c r="H5" s="187"/>
      <c r="I5" s="187"/>
      <c r="J5" s="187"/>
      <c r="K5" s="187"/>
      <c r="L5" s="187"/>
      <c r="M5" s="187"/>
      <c r="N5" s="187"/>
    </row>
    <row r="6" ht="21.3" customHeight="1" spans="1:14">
      <c r="A6" s="169"/>
      <c r="B6" s="187"/>
      <c r="C6" s="187"/>
      <c r="D6" s="187"/>
      <c r="E6" s="187"/>
      <c r="F6" s="187"/>
      <c r="G6" s="187"/>
      <c r="H6" s="187"/>
      <c r="I6" s="187"/>
      <c r="J6" s="187"/>
      <c r="K6" s="187"/>
      <c r="L6" s="187"/>
      <c r="M6" s="187"/>
      <c r="N6" s="187"/>
    </row>
    <row r="7" ht="19.95" customHeight="1" spans="1:14">
      <c r="A7" s="170"/>
      <c r="B7" s="171"/>
      <c r="C7" s="171" t="s">
        <v>73</v>
      </c>
      <c r="D7" s="172">
        <v>1969.13</v>
      </c>
      <c r="E7" s="172"/>
      <c r="F7" s="172">
        <v>1969.13</v>
      </c>
      <c r="G7" s="172"/>
      <c r="H7" s="172"/>
      <c r="I7" s="172"/>
      <c r="J7" s="172"/>
      <c r="K7" s="172"/>
      <c r="L7" s="172"/>
      <c r="M7" s="172"/>
      <c r="N7" s="172"/>
    </row>
    <row r="8" ht="19.95" customHeight="1" spans="1:14">
      <c r="A8" s="169"/>
      <c r="B8" s="226" t="s">
        <v>74</v>
      </c>
      <c r="C8" s="188" t="s">
        <v>75</v>
      </c>
      <c r="D8" s="175">
        <v>1969.13</v>
      </c>
      <c r="E8" s="227"/>
      <c r="F8" s="227">
        <v>1969.13</v>
      </c>
      <c r="G8" s="227"/>
      <c r="H8" s="227"/>
      <c r="I8" s="227"/>
      <c r="J8" s="227"/>
      <c r="K8" s="227"/>
      <c r="L8" s="227"/>
      <c r="M8" s="227"/>
      <c r="N8" s="227"/>
    </row>
    <row r="9" ht="8.55" customHeight="1" spans="1:14">
      <c r="A9" s="176"/>
      <c r="B9" s="176"/>
      <c r="C9" s="176"/>
      <c r="D9" s="176"/>
      <c r="E9" s="176"/>
      <c r="F9" s="176"/>
      <c r="G9" s="176"/>
      <c r="H9" s="176"/>
      <c r="I9" s="176"/>
      <c r="J9" s="176"/>
      <c r="K9" s="176"/>
      <c r="L9" s="176"/>
      <c r="M9" s="176"/>
      <c r="N9" s="177"/>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ageMargins left="0.0784722222222222" right="0.118055555555556" top="0.270000010728836" bottom="0.270000010728836"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9"/>
  <sheetViews>
    <sheetView workbookViewId="0">
      <pane ySplit="6" topLeftCell="A7" activePane="bottomLeft" state="frozen"/>
      <selection/>
      <selection pane="bottomLeft" activeCell="H15" sqref="H15"/>
    </sheetView>
  </sheetViews>
  <sheetFormatPr defaultColWidth="10" defaultRowHeight="13.5"/>
  <cols>
    <col min="1" max="1" width="1.55833333333333" customWidth="1"/>
    <col min="2" max="2" width="9.88333333333333" customWidth="1"/>
    <col min="3" max="4" width="6.10833333333333" customWidth="1"/>
    <col min="5" max="5" width="13.875" customWidth="1"/>
    <col min="6" max="6" width="46" customWidth="1"/>
    <col min="7" max="8" width="10.375" customWidth="1"/>
    <col min="9" max="9" width="9.375" customWidth="1"/>
    <col min="10" max="10" width="13.75" customWidth="1"/>
    <col min="11" max="11" width="20.375" customWidth="1"/>
    <col min="12" max="12" width="9.775" customWidth="1"/>
  </cols>
  <sheetData>
    <row r="1" ht="31.95" customHeight="1" spans="1:11">
      <c r="A1" s="162"/>
      <c r="B1" s="1" t="s">
        <v>76</v>
      </c>
      <c r="C1" s="1"/>
      <c r="D1" s="1"/>
      <c r="E1" s="185"/>
      <c r="F1" s="185"/>
      <c r="G1" s="186"/>
      <c r="H1" s="186"/>
      <c r="I1" s="186"/>
      <c r="J1" s="186"/>
      <c r="K1" s="178" t="s">
        <v>77</v>
      </c>
    </row>
    <row r="2" ht="19.95" customHeight="1" spans="1:11">
      <c r="A2" s="162"/>
      <c r="B2" s="164" t="s">
        <v>78</v>
      </c>
      <c r="C2" s="164"/>
      <c r="D2" s="164"/>
      <c r="E2" s="164"/>
      <c r="F2" s="164"/>
      <c r="G2" s="164"/>
      <c r="H2" s="164"/>
      <c r="I2" s="164"/>
      <c r="J2" s="164"/>
      <c r="K2" s="164"/>
    </row>
    <row r="3" ht="17.1" customHeight="1" spans="1:11">
      <c r="A3" s="165"/>
      <c r="B3" s="166" t="s">
        <v>4</v>
      </c>
      <c r="C3" s="166"/>
      <c r="D3" s="166"/>
      <c r="E3" s="166"/>
      <c r="F3" s="166"/>
      <c r="G3" s="165"/>
      <c r="H3" s="165"/>
      <c r="I3" s="210"/>
      <c r="J3" s="210"/>
      <c r="K3" s="179" t="s">
        <v>5</v>
      </c>
    </row>
    <row r="4" ht="21.3" customHeight="1" spans="1:11">
      <c r="A4" s="167"/>
      <c r="B4" s="168" t="s">
        <v>8</v>
      </c>
      <c r="C4" s="168"/>
      <c r="D4" s="168"/>
      <c r="E4" s="168"/>
      <c r="F4" s="168"/>
      <c r="G4" s="168" t="s">
        <v>60</v>
      </c>
      <c r="H4" s="168" t="s">
        <v>79</v>
      </c>
      <c r="I4" s="168" t="s">
        <v>80</v>
      </c>
      <c r="J4" s="168" t="s">
        <v>81</v>
      </c>
      <c r="K4" s="168" t="s">
        <v>82</v>
      </c>
    </row>
    <row r="5" ht="21.3" customHeight="1" spans="1:11">
      <c r="A5" s="169"/>
      <c r="B5" s="168" t="s">
        <v>83</v>
      </c>
      <c r="C5" s="168"/>
      <c r="D5" s="168"/>
      <c r="E5" s="168" t="s">
        <v>71</v>
      </c>
      <c r="F5" s="168" t="s">
        <v>72</v>
      </c>
      <c r="G5" s="168"/>
      <c r="H5" s="168"/>
      <c r="I5" s="168"/>
      <c r="J5" s="168"/>
      <c r="K5" s="168"/>
    </row>
    <row r="6" ht="21.3" customHeight="1" spans="1:11">
      <c r="A6" s="169"/>
      <c r="B6" s="168" t="s">
        <v>84</v>
      </c>
      <c r="C6" s="168" t="s">
        <v>85</v>
      </c>
      <c r="D6" s="168" t="s">
        <v>86</v>
      </c>
      <c r="E6" s="168"/>
      <c r="F6" s="168"/>
      <c r="G6" s="168"/>
      <c r="H6" s="168"/>
      <c r="I6" s="168"/>
      <c r="J6" s="168"/>
      <c r="K6" s="168"/>
    </row>
    <row r="7" ht="19.95" customHeight="1" spans="1:11">
      <c r="A7" s="170"/>
      <c r="B7" s="171"/>
      <c r="C7" s="171"/>
      <c r="D7" s="171"/>
      <c r="E7" s="171"/>
      <c r="F7" s="171" t="s">
        <v>73</v>
      </c>
      <c r="G7" s="172">
        <v>1969.13</v>
      </c>
      <c r="H7" s="172">
        <v>1463.98</v>
      </c>
      <c r="I7" s="172">
        <v>505.15</v>
      </c>
      <c r="J7" s="172"/>
      <c r="K7" s="172"/>
    </row>
    <row r="8" ht="19.95" customHeight="1" spans="1:11">
      <c r="A8" s="169"/>
      <c r="B8" s="188"/>
      <c r="C8" s="188"/>
      <c r="D8" s="188"/>
      <c r="E8" s="188"/>
      <c r="F8" s="188" t="s">
        <v>75</v>
      </c>
      <c r="G8" s="175">
        <v>1969.13</v>
      </c>
      <c r="H8" s="175">
        <v>1463.98</v>
      </c>
      <c r="I8" s="175">
        <f>SUM(I9:I19)</f>
        <v>505.15</v>
      </c>
      <c r="J8" s="175"/>
      <c r="K8" s="175"/>
    </row>
    <row r="9" ht="19.95" customHeight="1" spans="1:11">
      <c r="A9" s="169"/>
      <c r="B9" s="188" t="s">
        <v>87</v>
      </c>
      <c r="C9" s="188" t="s">
        <v>88</v>
      </c>
      <c r="D9" s="188" t="s">
        <v>89</v>
      </c>
      <c r="E9" s="188" t="s">
        <v>74</v>
      </c>
      <c r="F9" s="188" t="s">
        <v>90</v>
      </c>
      <c r="G9" s="175">
        <f>SUM(H9:K9)</f>
        <v>1011.66</v>
      </c>
      <c r="H9" s="175">
        <v>1011.66</v>
      </c>
      <c r="I9" s="175"/>
      <c r="J9" s="175"/>
      <c r="K9" s="175"/>
    </row>
    <row r="10" ht="19.95" customHeight="1" spans="1:11">
      <c r="A10" s="169"/>
      <c r="B10" s="188" t="s">
        <v>87</v>
      </c>
      <c r="C10" s="188" t="s">
        <v>88</v>
      </c>
      <c r="D10" s="188" t="s">
        <v>88</v>
      </c>
      <c r="E10" s="188" t="s">
        <v>74</v>
      </c>
      <c r="F10" s="188" t="s">
        <v>91</v>
      </c>
      <c r="G10" s="175">
        <f>SUM(H10:K10)</f>
        <v>310.23</v>
      </c>
      <c r="H10" s="175"/>
      <c r="I10" s="175">
        <v>310.23</v>
      </c>
      <c r="J10" s="175"/>
      <c r="K10" s="175"/>
    </row>
    <row r="11" ht="19.95" customHeight="1" spans="1:11">
      <c r="A11" s="169"/>
      <c r="B11" s="188" t="s">
        <v>87</v>
      </c>
      <c r="C11" s="188" t="s">
        <v>88</v>
      </c>
      <c r="D11" s="188">
        <v>4</v>
      </c>
      <c r="E11" s="188" t="s">
        <v>74</v>
      </c>
      <c r="F11" s="188" t="s">
        <v>92</v>
      </c>
      <c r="G11" s="175">
        <f t="shared" ref="G10:G19" si="0">SUM(H11:K11)</f>
        <v>194.92</v>
      </c>
      <c r="H11" s="175"/>
      <c r="I11" s="175">
        <v>194.92</v>
      </c>
      <c r="J11" s="175"/>
      <c r="K11" s="175"/>
    </row>
    <row r="12" ht="19.95" customHeight="1" spans="1:11">
      <c r="A12" s="169"/>
      <c r="B12" s="188" t="s">
        <v>87</v>
      </c>
      <c r="C12" s="188" t="s">
        <v>88</v>
      </c>
      <c r="D12" s="188" t="s">
        <v>93</v>
      </c>
      <c r="E12" s="188" t="s">
        <v>74</v>
      </c>
      <c r="F12" s="188" t="s">
        <v>94</v>
      </c>
      <c r="G12" s="175">
        <f t="shared" si="0"/>
        <v>89.03</v>
      </c>
      <c r="H12" s="175">
        <v>89.03</v>
      </c>
      <c r="I12" s="175"/>
      <c r="J12" s="175"/>
      <c r="K12" s="175"/>
    </row>
    <row r="13" ht="19.95" customHeight="1" spans="1:11">
      <c r="A13" s="169"/>
      <c r="B13" s="188" t="s">
        <v>95</v>
      </c>
      <c r="C13" s="188" t="s">
        <v>96</v>
      </c>
      <c r="D13" s="188" t="s">
        <v>89</v>
      </c>
      <c r="E13" s="188" t="s">
        <v>74</v>
      </c>
      <c r="F13" s="188" t="s">
        <v>97</v>
      </c>
      <c r="G13" s="175">
        <f t="shared" si="0"/>
        <v>45.84</v>
      </c>
      <c r="H13" s="175">
        <v>45.84</v>
      </c>
      <c r="I13" s="175"/>
      <c r="J13" s="175"/>
      <c r="K13" s="175"/>
    </row>
    <row r="14" ht="19.95" customHeight="1" spans="1:11">
      <c r="A14" s="169"/>
      <c r="B14" s="188" t="s">
        <v>95</v>
      </c>
      <c r="C14" s="188" t="s">
        <v>96</v>
      </c>
      <c r="D14" s="188" t="s">
        <v>96</v>
      </c>
      <c r="E14" s="188" t="s">
        <v>74</v>
      </c>
      <c r="F14" s="188" t="s">
        <v>98</v>
      </c>
      <c r="G14" s="175">
        <f t="shared" si="0"/>
        <v>117.08</v>
      </c>
      <c r="H14" s="175">
        <v>117.08</v>
      </c>
      <c r="I14" s="175"/>
      <c r="J14" s="175"/>
      <c r="K14" s="175"/>
    </row>
    <row r="15" ht="19.95" customHeight="1" spans="1:11">
      <c r="A15" s="169"/>
      <c r="B15" s="188" t="s">
        <v>95</v>
      </c>
      <c r="C15" s="188" t="s">
        <v>96</v>
      </c>
      <c r="D15" s="188" t="s">
        <v>99</v>
      </c>
      <c r="E15" s="188" t="s">
        <v>74</v>
      </c>
      <c r="F15" s="188" t="s">
        <v>100</v>
      </c>
      <c r="G15" s="175">
        <f t="shared" si="0"/>
        <v>58.54</v>
      </c>
      <c r="H15" s="175">
        <v>58.54</v>
      </c>
      <c r="I15" s="175"/>
      <c r="J15" s="175"/>
      <c r="K15" s="175"/>
    </row>
    <row r="16" ht="19.95" customHeight="1" spans="1:11">
      <c r="A16" s="169"/>
      <c r="B16" s="188" t="s">
        <v>101</v>
      </c>
      <c r="C16" s="188" t="s">
        <v>102</v>
      </c>
      <c r="D16" s="188" t="s">
        <v>89</v>
      </c>
      <c r="E16" s="188" t="s">
        <v>74</v>
      </c>
      <c r="F16" s="188" t="s">
        <v>103</v>
      </c>
      <c r="G16" s="175">
        <f t="shared" si="0"/>
        <v>34.48</v>
      </c>
      <c r="H16" s="175">
        <v>34.48</v>
      </c>
      <c r="I16" s="175"/>
      <c r="J16" s="175"/>
      <c r="K16" s="175"/>
    </row>
    <row r="17" ht="19.95" customHeight="1" spans="1:11">
      <c r="A17" s="169"/>
      <c r="B17" s="188" t="s">
        <v>101</v>
      </c>
      <c r="C17" s="188" t="s">
        <v>102</v>
      </c>
      <c r="D17" s="188" t="s">
        <v>88</v>
      </c>
      <c r="E17" s="188" t="s">
        <v>74</v>
      </c>
      <c r="F17" s="188" t="s">
        <v>104</v>
      </c>
      <c r="G17" s="175">
        <f t="shared" si="0"/>
        <v>3.32</v>
      </c>
      <c r="H17" s="175">
        <v>3.32</v>
      </c>
      <c r="I17" s="175"/>
      <c r="J17" s="175"/>
      <c r="K17" s="175"/>
    </row>
    <row r="18" ht="19.95" customHeight="1" spans="1:11">
      <c r="A18" s="169"/>
      <c r="B18" s="188" t="s">
        <v>101</v>
      </c>
      <c r="C18" s="188" t="s">
        <v>102</v>
      </c>
      <c r="D18" s="203" t="s">
        <v>105</v>
      </c>
      <c r="E18" s="188" t="s">
        <v>74</v>
      </c>
      <c r="F18" s="188" t="s">
        <v>106</v>
      </c>
      <c r="G18" s="175">
        <f t="shared" si="0"/>
        <v>16.23</v>
      </c>
      <c r="H18" s="175">
        <v>16.23</v>
      </c>
      <c r="I18" s="175"/>
      <c r="J18" s="175"/>
      <c r="K18" s="175"/>
    </row>
    <row r="19" ht="19.95" customHeight="1" spans="1:11">
      <c r="A19" s="169"/>
      <c r="B19" s="188" t="s">
        <v>107</v>
      </c>
      <c r="C19" s="188" t="s">
        <v>88</v>
      </c>
      <c r="D19" s="188" t="s">
        <v>89</v>
      </c>
      <c r="E19" s="188" t="s">
        <v>74</v>
      </c>
      <c r="F19" s="188" t="s">
        <v>108</v>
      </c>
      <c r="G19" s="175">
        <f t="shared" si="0"/>
        <v>87.81</v>
      </c>
      <c r="H19" s="175">
        <v>87.81</v>
      </c>
      <c r="I19" s="175"/>
      <c r="J19" s="175"/>
      <c r="K19" s="175"/>
    </row>
    <row r="20" ht="8.55" customHeight="1" spans="1:11">
      <c r="A20" s="176"/>
      <c r="B20" s="177"/>
      <c r="C20" s="177"/>
      <c r="D20" s="177"/>
      <c r="E20" s="177"/>
      <c r="F20" s="176"/>
      <c r="G20" s="176"/>
      <c r="H20" s="176"/>
      <c r="I20" s="176"/>
      <c r="J20" s="177"/>
      <c r="K20" s="177"/>
    </row>
    <row r="49" ht="18.75" spans="6:6">
      <c r="F49" s="1"/>
    </row>
  </sheetData>
  <mergeCells count="11">
    <mergeCell ref="B2:K2"/>
    <mergeCell ref="B3:F3"/>
    <mergeCell ref="B4:F4"/>
    <mergeCell ref="B5:D5"/>
    <mergeCell ref="E5:E6"/>
    <mergeCell ref="F5:F6"/>
    <mergeCell ref="G4:G6"/>
    <mergeCell ref="H4:H6"/>
    <mergeCell ref="I4:I6"/>
    <mergeCell ref="J4:J6"/>
    <mergeCell ref="K4:K6"/>
  </mergeCells>
  <pageMargins left="0.156944444444444" right="0.156944444444444" top="0.270000010728836" bottom="0.270000010728836"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pane ySplit="5" topLeftCell="A6" activePane="bottomLeft" state="frozen"/>
      <selection/>
      <selection pane="bottomLeft" activeCell="C7" sqref="C7"/>
    </sheetView>
  </sheetViews>
  <sheetFormatPr defaultColWidth="10" defaultRowHeight="13.5"/>
  <cols>
    <col min="1" max="1" width="1.55833333333333" customWidth="1"/>
    <col min="2" max="2" width="25" customWidth="1"/>
    <col min="3" max="3" width="9.375" customWidth="1"/>
    <col min="4" max="4" width="26.625" customWidth="1"/>
    <col min="5" max="5" width="9.375" customWidth="1"/>
    <col min="6" max="6" width="13.75" customWidth="1"/>
    <col min="7" max="7" width="16.4416666666667" customWidth="1"/>
    <col min="8" max="8" width="18.3333333333333" customWidth="1"/>
    <col min="9" max="9" width="1.55833333333333" customWidth="1"/>
    <col min="10" max="11" width="9.775" customWidth="1"/>
  </cols>
  <sheetData>
    <row r="1" ht="25.95" customHeight="1" spans="1:9">
      <c r="A1" s="213"/>
      <c r="B1" s="1" t="s">
        <v>109</v>
      </c>
      <c r="C1" s="214"/>
      <c r="D1" s="214"/>
      <c r="E1" s="185"/>
      <c r="F1" s="185"/>
      <c r="G1" s="185"/>
      <c r="H1" s="215" t="s">
        <v>110</v>
      </c>
      <c r="I1" s="211" t="s">
        <v>111</v>
      </c>
    </row>
    <row r="2" ht="19.95" customHeight="1" spans="1:9">
      <c r="A2" s="214"/>
      <c r="B2" s="216" t="s">
        <v>112</v>
      </c>
      <c r="C2" s="216"/>
      <c r="D2" s="216"/>
      <c r="E2" s="216"/>
      <c r="F2" s="216"/>
      <c r="G2" s="216"/>
      <c r="H2" s="216"/>
      <c r="I2" s="211"/>
    </row>
    <row r="3" ht="17.1" customHeight="1" spans="1:9">
      <c r="A3" s="217"/>
      <c r="B3" s="218" t="s">
        <v>4</v>
      </c>
      <c r="C3" s="219"/>
      <c r="D3" s="220"/>
      <c r="E3" s="202"/>
      <c r="F3" s="202"/>
      <c r="G3" s="202"/>
      <c r="H3" s="221" t="s">
        <v>5</v>
      </c>
      <c r="I3" s="212"/>
    </row>
    <row r="4" ht="21.3" customHeight="1" spans="1:9">
      <c r="A4" s="222"/>
      <c r="B4" s="192" t="s">
        <v>6</v>
      </c>
      <c r="C4" s="192"/>
      <c r="D4" s="192" t="s">
        <v>7</v>
      </c>
      <c r="E4" s="192"/>
      <c r="F4" s="192"/>
      <c r="G4" s="192"/>
      <c r="H4" s="192"/>
      <c r="I4" s="200"/>
    </row>
    <row r="5" ht="21.3" customHeight="1" spans="1:9">
      <c r="A5" s="222"/>
      <c r="B5" s="192" t="s">
        <v>8</v>
      </c>
      <c r="C5" s="192" t="s">
        <v>9</v>
      </c>
      <c r="D5" s="192" t="s">
        <v>8</v>
      </c>
      <c r="E5" s="192" t="s">
        <v>60</v>
      </c>
      <c r="F5" s="192" t="s">
        <v>113</v>
      </c>
      <c r="G5" s="192" t="s">
        <v>114</v>
      </c>
      <c r="H5" s="192" t="s">
        <v>115</v>
      </c>
      <c r="I5" s="200"/>
    </row>
    <row r="6" ht="19.95" customHeight="1" spans="1:9">
      <c r="A6" s="167"/>
      <c r="B6" s="223" t="s">
        <v>116</v>
      </c>
      <c r="C6" s="198">
        <v>1969.13</v>
      </c>
      <c r="D6" s="223" t="s">
        <v>117</v>
      </c>
      <c r="E6" s="198">
        <v>1969.13</v>
      </c>
      <c r="F6" s="198">
        <v>1969.13</v>
      </c>
      <c r="G6" s="198"/>
      <c r="H6" s="198"/>
      <c r="I6" s="182"/>
    </row>
    <row r="7" ht="19.95" customHeight="1" spans="1:9">
      <c r="A7" s="167"/>
      <c r="B7" s="224" t="s">
        <v>118</v>
      </c>
      <c r="C7" s="198">
        <v>1969.13</v>
      </c>
      <c r="D7" s="223" t="s">
        <v>119</v>
      </c>
      <c r="E7" s="198">
        <v>1605.83</v>
      </c>
      <c r="F7" s="198">
        <v>1605.83</v>
      </c>
      <c r="G7" s="198"/>
      <c r="H7" s="198"/>
      <c r="I7" s="182"/>
    </row>
    <row r="8" ht="19.95" customHeight="1" spans="1:9">
      <c r="A8" s="167"/>
      <c r="B8" s="224" t="s">
        <v>120</v>
      </c>
      <c r="C8" s="198"/>
      <c r="D8" s="223" t="s">
        <v>121</v>
      </c>
      <c r="E8" s="198"/>
      <c r="F8" s="198"/>
      <c r="G8" s="198"/>
      <c r="H8" s="198"/>
      <c r="I8" s="182"/>
    </row>
    <row r="9" ht="19.95" customHeight="1" spans="1:9">
      <c r="A9" s="167"/>
      <c r="B9" s="224" t="s">
        <v>122</v>
      </c>
      <c r="C9" s="198"/>
      <c r="D9" s="223" t="s">
        <v>123</v>
      </c>
      <c r="E9" s="198"/>
      <c r="F9" s="198"/>
      <c r="G9" s="198"/>
      <c r="H9" s="198"/>
      <c r="I9" s="182"/>
    </row>
    <row r="10" ht="19.95" customHeight="1" spans="1:9">
      <c r="A10" s="167"/>
      <c r="B10" s="223" t="s">
        <v>124</v>
      </c>
      <c r="C10" s="198"/>
      <c r="D10" s="223" t="s">
        <v>125</v>
      </c>
      <c r="E10" s="198"/>
      <c r="F10" s="198"/>
      <c r="G10" s="198"/>
      <c r="H10" s="198"/>
      <c r="I10" s="182"/>
    </row>
    <row r="11" ht="19.95" customHeight="1" spans="1:9">
      <c r="A11" s="167"/>
      <c r="B11" s="224" t="s">
        <v>118</v>
      </c>
      <c r="C11" s="198"/>
      <c r="D11" s="223" t="s">
        <v>126</v>
      </c>
      <c r="E11" s="198"/>
      <c r="F11" s="198"/>
      <c r="G11" s="198"/>
      <c r="H11" s="198"/>
      <c r="I11" s="182"/>
    </row>
    <row r="12" ht="19.95" customHeight="1" spans="1:9">
      <c r="A12" s="167"/>
      <c r="B12" s="224" t="s">
        <v>120</v>
      </c>
      <c r="C12" s="198"/>
      <c r="D12" s="223" t="s">
        <v>127</v>
      </c>
      <c r="E12" s="198"/>
      <c r="F12" s="198"/>
      <c r="G12" s="198"/>
      <c r="H12" s="198"/>
      <c r="I12" s="182"/>
    </row>
    <row r="13" ht="19.95" customHeight="1" spans="1:9">
      <c r="A13" s="167"/>
      <c r="B13" s="224" t="s">
        <v>122</v>
      </c>
      <c r="C13" s="198"/>
      <c r="D13" s="223" t="s">
        <v>128</v>
      </c>
      <c r="E13" s="198"/>
      <c r="F13" s="198"/>
      <c r="G13" s="198"/>
      <c r="H13" s="198"/>
      <c r="I13" s="182"/>
    </row>
    <row r="14" ht="19.95" customHeight="1" spans="1:9">
      <c r="A14" s="167"/>
      <c r="B14" s="224" t="s">
        <v>129</v>
      </c>
      <c r="C14" s="198"/>
      <c r="D14" s="223" t="s">
        <v>130</v>
      </c>
      <c r="E14" s="198">
        <v>221.46</v>
      </c>
      <c r="F14" s="198">
        <v>221.46</v>
      </c>
      <c r="G14" s="198"/>
      <c r="H14" s="198"/>
      <c r="I14" s="182"/>
    </row>
    <row r="15" ht="19.95" customHeight="1" spans="1:9">
      <c r="A15" s="167"/>
      <c r="B15" s="224" t="s">
        <v>129</v>
      </c>
      <c r="C15" s="198"/>
      <c r="D15" s="223" t="s">
        <v>131</v>
      </c>
      <c r="E15" s="198"/>
      <c r="F15" s="198"/>
      <c r="G15" s="198"/>
      <c r="H15" s="198"/>
      <c r="I15" s="182"/>
    </row>
    <row r="16" ht="19.95" customHeight="1" spans="1:9">
      <c r="A16" s="167"/>
      <c r="B16" s="224" t="s">
        <v>129</v>
      </c>
      <c r="C16" s="198"/>
      <c r="D16" s="223" t="s">
        <v>132</v>
      </c>
      <c r="E16" s="198">
        <v>54.03</v>
      </c>
      <c r="F16" s="198">
        <v>54.03</v>
      </c>
      <c r="G16" s="198"/>
      <c r="H16" s="198"/>
      <c r="I16" s="182"/>
    </row>
    <row r="17" ht="19.95" customHeight="1" spans="1:9">
      <c r="A17" s="167"/>
      <c r="B17" s="224" t="s">
        <v>129</v>
      </c>
      <c r="C17" s="198"/>
      <c r="D17" s="223" t="s">
        <v>133</v>
      </c>
      <c r="E17" s="198"/>
      <c r="F17" s="198"/>
      <c r="G17" s="198"/>
      <c r="H17" s="198"/>
      <c r="I17" s="182"/>
    </row>
    <row r="18" ht="19.95" customHeight="1" spans="1:9">
      <c r="A18" s="167"/>
      <c r="B18" s="224" t="s">
        <v>129</v>
      </c>
      <c r="C18" s="198"/>
      <c r="D18" s="223" t="s">
        <v>134</v>
      </c>
      <c r="E18" s="198"/>
      <c r="F18" s="198"/>
      <c r="G18" s="198"/>
      <c r="H18" s="198"/>
      <c r="I18" s="182"/>
    </row>
    <row r="19" ht="19.95" customHeight="1" spans="1:9">
      <c r="A19" s="167"/>
      <c r="B19" s="224" t="s">
        <v>129</v>
      </c>
      <c r="C19" s="198"/>
      <c r="D19" s="223" t="s">
        <v>135</v>
      </c>
      <c r="E19" s="198"/>
      <c r="F19" s="198"/>
      <c r="G19" s="198"/>
      <c r="H19" s="198"/>
      <c r="I19" s="182"/>
    </row>
    <row r="20" ht="19.95" customHeight="1" spans="1:9">
      <c r="A20" s="167"/>
      <c r="B20" s="224" t="s">
        <v>129</v>
      </c>
      <c r="C20" s="198"/>
      <c r="D20" s="223" t="s">
        <v>136</v>
      </c>
      <c r="E20" s="198"/>
      <c r="F20" s="198"/>
      <c r="G20" s="198"/>
      <c r="H20" s="198"/>
      <c r="I20" s="182"/>
    </row>
    <row r="21" ht="19.95" customHeight="1" spans="1:9">
      <c r="A21" s="167"/>
      <c r="B21" s="224" t="s">
        <v>129</v>
      </c>
      <c r="C21" s="198"/>
      <c r="D21" s="223" t="s">
        <v>137</v>
      </c>
      <c r="E21" s="198"/>
      <c r="F21" s="198"/>
      <c r="G21" s="198"/>
      <c r="H21" s="198"/>
      <c r="I21" s="182"/>
    </row>
    <row r="22" ht="19.95" customHeight="1" spans="1:9">
      <c r="A22" s="167"/>
      <c r="B22" s="224" t="s">
        <v>129</v>
      </c>
      <c r="C22" s="198"/>
      <c r="D22" s="223" t="s">
        <v>138</v>
      </c>
      <c r="E22" s="198"/>
      <c r="F22" s="198"/>
      <c r="G22" s="198"/>
      <c r="H22" s="198"/>
      <c r="I22" s="182"/>
    </row>
    <row r="23" ht="19.95" customHeight="1" spans="1:9">
      <c r="A23" s="167"/>
      <c r="B23" s="224" t="s">
        <v>129</v>
      </c>
      <c r="C23" s="198"/>
      <c r="D23" s="223" t="s">
        <v>139</v>
      </c>
      <c r="E23" s="198"/>
      <c r="F23" s="198"/>
      <c r="G23" s="198"/>
      <c r="H23" s="198"/>
      <c r="I23" s="182"/>
    </row>
    <row r="24" ht="19.95" customHeight="1" spans="1:9">
      <c r="A24" s="167"/>
      <c r="B24" s="224" t="s">
        <v>129</v>
      </c>
      <c r="C24" s="198"/>
      <c r="D24" s="223" t="s">
        <v>140</v>
      </c>
      <c r="E24" s="198"/>
      <c r="F24" s="198"/>
      <c r="G24" s="198"/>
      <c r="H24" s="198"/>
      <c r="I24" s="182"/>
    </row>
    <row r="25" ht="19.95" customHeight="1" spans="1:9">
      <c r="A25" s="167"/>
      <c r="B25" s="224" t="s">
        <v>129</v>
      </c>
      <c r="C25" s="198"/>
      <c r="D25" s="223" t="s">
        <v>141</v>
      </c>
      <c r="E25" s="198"/>
      <c r="F25" s="198"/>
      <c r="G25" s="198"/>
      <c r="H25" s="198"/>
      <c r="I25" s="182"/>
    </row>
    <row r="26" ht="19.95" customHeight="1" spans="1:9">
      <c r="A26" s="167"/>
      <c r="B26" s="224" t="s">
        <v>129</v>
      </c>
      <c r="C26" s="198"/>
      <c r="D26" s="223" t="s">
        <v>142</v>
      </c>
      <c r="E26" s="198">
        <v>87.81</v>
      </c>
      <c r="F26" s="198">
        <v>87.81</v>
      </c>
      <c r="G26" s="198"/>
      <c r="H26" s="198"/>
      <c r="I26" s="182"/>
    </row>
    <row r="27" ht="19.95" customHeight="1" spans="1:9">
      <c r="A27" s="167"/>
      <c r="B27" s="224" t="s">
        <v>129</v>
      </c>
      <c r="C27" s="198"/>
      <c r="D27" s="223" t="s">
        <v>143</v>
      </c>
      <c r="E27" s="198"/>
      <c r="F27" s="198"/>
      <c r="G27" s="198"/>
      <c r="H27" s="198"/>
      <c r="I27" s="182"/>
    </row>
    <row r="28" ht="19.95" customHeight="1" spans="1:9">
      <c r="A28" s="167"/>
      <c r="B28" s="224" t="s">
        <v>129</v>
      </c>
      <c r="C28" s="198"/>
      <c r="D28" s="223" t="s">
        <v>144</v>
      </c>
      <c r="E28" s="198"/>
      <c r="F28" s="198"/>
      <c r="G28" s="198"/>
      <c r="H28" s="198"/>
      <c r="I28" s="182"/>
    </row>
    <row r="29" ht="19.95" customHeight="1" spans="1:9">
      <c r="A29" s="167"/>
      <c r="B29" s="224" t="s">
        <v>129</v>
      </c>
      <c r="C29" s="198"/>
      <c r="D29" s="223" t="s">
        <v>145</v>
      </c>
      <c r="E29" s="198"/>
      <c r="F29" s="198"/>
      <c r="G29" s="198"/>
      <c r="H29" s="198"/>
      <c r="I29" s="182"/>
    </row>
    <row r="30" ht="19.95" customHeight="1" spans="1:9">
      <c r="A30" s="167"/>
      <c r="B30" s="224" t="s">
        <v>129</v>
      </c>
      <c r="C30" s="198"/>
      <c r="D30" s="223" t="s">
        <v>146</v>
      </c>
      <c r="E30" s="198"/>
      <c r="F30" s="198"/>
      <c r="G30" s="198"/>
      <c r="H30" s="198"/>
      <c r="I30" s="182"/>
    </row>
    <row r="31" ht="19.95" customHeight="1" spans="1:9">
      <c r="A31" s="167"/>
      <c r="B31" s="224" t="s">
        <v>129</v>
      </c>
      <c r="C31" s="198"/>
      <c r="D31" s="223" t="s">
        <v>147</v>
      </c>
      <c r="E31" s="198"/>
      <c r="F31" s="198"/>
      <c r="G31" s="198"/>
      <c r="H31" s="198"/>
      <c r="I31" s="182"/>
    </row>
    <row r="32" ht="19.95" customHeight="1" spans="1:9">
      <c r="A32" s="167"/>
      <c r="B32" s="224" t="s">
        <v>129</v>
      </c>
      <c r="C32" s="198"/>
      <c r="D32" s="223" t="s">
        <v>148</v>
      </c>
      <c r="E32" s="198"/>
      <c r="F32" s="198"/>
      <c r="G32" s="198"/>
      <c r="H32" s="198"/>
      <c r="I32" s="182"/>
    </row>
    <row r="33" ht="19.95" customHeight="1" spans="1:9">
      <c r="A33" s="167"/>
      <c r="B33" s="224" t="s">
        <v>129</v>
      </c>
      <c r="C33" s="198"/>
      <c r="D33" s="223" t="s">
        <v>149</v>
      </c>
      <c r="E33" s="198"/>
      <c r="F33" s="198"/>
      <c r="G33" s="198"/>
      <c r="H33" s="198"/>
      <c r="I33" s="182"/>
    </row>
    <row r="34" ht="19.95" customHeight="1" spans="1:9">
      <c r="A34" s="167"/>
      <c r="B34" s="224" t="s">
        <v>129</v>
      </c>
      <c r="C34" s="198"/>
      <c r="D34" s="223" t="s">
        <v>150</v>
      </c>
      <c r="E34" s="198"/>
      <c r="F34" s="198"/>
      <c r="G34" s="198"/>
      <c r="H34" s="198"/>
      <c r="I34" s="182"/>
    </row>
    <row r="35" ht="8.55" customHeight="1" spans="1:9">
      <c r="A35" s="225"/>
      <c r="B35" s="225"/>
      <c r="C35" s="225"/>
      <c r="D35" s="193"/>
      <c r="E35" s="225"/>
      <c r="F35" s="225"/>
      <c r="G35" s="225"/>
      <c r="H35" s="225"/>
      <c r="I35" s="201"/>
    </row>
  </sheetData>
  <mergeCells count="5">
    <mergeCell ref="B2:H2"/>
    <mergeCell ref="B4:C4"/>
    <mergeCell ref="D4:H4"/>
    <mergeCell ref="A7:A9"/>
    <mergeCell ref="A11:A34"/>
  </mergeCells>
  <pageMargins left="0.314583333333333" right="0.156944444444444" top="0.270000010728836" bottom="0.270000010728836" header="0" footer="0"/>
  <pageSetup paperSize="9" scale="8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37"/>
  <sheetViews>
    <sheetView workbookViewId="0">
      <pane ySplit="6" topLeftCell="A7" activePane="bottomLeft" state="frozen"/>
      <selection/>
      <selection pane="bottomLeft" activeCell="J18" sqref="J18"/>
    </sheetView>
  </sheetViews>
  <sheetFormatPr defaultColWidth="10" defaultRowHeight="13.5"/>
  <cols>
    <col min="1" max="1" width="1.55833333333333" customWidth="1"/>
    <col min="2" max="2" width="9" customWidth="1"/>
    <col min="3" max="3" width="6.10833333333333" customWidth="1"/>
    <col min="4" max="4" width="13.3333333333333" customWidth="1"/>
    <col min="5" max="5" width="46.25" customWidth="1"/>
    <col min="6" max="10" width="10.2166666666667" customWidth="1"/>
    <col min="11" max="39" width="10.2166666666667" hidden="1" customWidth="1"/>
    <col min="40" max="40" width="1.55833333333333" hidden="1" customWidth="1"/>
    <col min="41" max="41" width="9.775" customWidth="1"/>
  </cols>
  <sheetData>
    <row r="1" ht="27" customHeight="1" spans="1:40">
      <c r="A1" s="163"/>
      <c r="B1" s="1" t="s">
        <v>151</v>
      </c>
      <c r="C1" s="1"/>
      <c r="D1" s="185"/>
      <c r="E1" s="185"/>
      <c r="F1" s="162"/>
      <c r="G1" s="162"/>
      <c r="H1" s="162"/>
      <c r="I1" s="185"/>
      <c r="J1" s="185"/>
      <c r="K1" s="162"/>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90" t="s">
        <v>152</v>
      </c>
      <c r="AN1" s="211"/>
    </row>
    <row r="2" ht="19.95" customHeight="1" spans="1:40">
      <c r="A2" s="162"/>
      <c r="B2" s="164" t="s">
        <v>153</v>
      </c>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211"/>
    </row>
    <row r="3" ht="17.1" customHeight="1" spans="1:40">
      <c r="A3" s="165"/>
      <c r="B3" s="166" t="s">
        <v>4</v>
      </c>
      <c r="C3" s="166"/>
      <c r="D3" s="166"/>
      <c r="E3" s="166"/>
      <c r="F3" s="202"/>
      <c r="G3" s="165"/>
      <c r="H3" s="191"/>
      <c r="I3" s="202"/>
      <c r="J3" s="202"/>
      <c r="K3" s="210"/>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191" t="s">
        <v>5</v>
      </c>
      <c r="AM3" s="191"/>
      <c r="AN3" s="212"/>
    </row>
    <row r="4" ht="21.3" customHeight="1" spans="1:40">
      <c r="A4" s="167"/>
      <c r="B4" s="192" t="s">
        <v>8</v>
      </c>
      <c r="C4" s="192"/>
      <c r="D4" s="192"/>
      <c r="E4" s="192"/>
      <c r="F4" s="192" t="s">
        <v>154</v>
      </c>
      <c r="G4" s="192" t="s">
        <v>155</v>
      </c>
      <c r="H4" s="192"/>
      <c r="I4" s="192"/>
      <c r="J4" s="192"/>
      <c r="K4" s="192"/>
      <c r="L4" s="192"/>
      <c r="M4" s="192"/>
      <c r="N4" s="192"/>
      <c r="O4" s="192"/>
      <c r="P4" s="192"/>
      <c r="Q4" s="192" t="s">
        <v>156</v>
      </c>
      <c r="R4" s="192"/>
      <c r="S4" s="192"/>
      <c r="T4" s="192"/>
      <c r="U4" s="192"/>
      <c r="V4" s="192"/>
      <c r="W4" s="192"/>
      <c r="X4" s="192"/>
      <c r="Y4" s="192"/>
      <c r="Z4" s="192"/>
      <c r="AA4" s="192" t="s">
        <v>157</v>
      </c>
      <c r="AB4" s="192"/>
      <c r="AC4" s="192"/>
      <c r="AD4" s="192"/>
      <c r="AE4" s="192"/>
      <c r="AF4" s="192"/>
      <c r="AG4" s="192"/>
      <c r="AH4" s="192"/>
      <c r="AI4" s="192"/>
      <c r="AJ4" s="192"/>
      <c r="AK4" s="192"/>
      <c r="AL4" s="192"/>
      <c r="AM4" s="192"/>
      <c r="AN4" s="200"/>
    </row>
    <row r="5" ht="21.3" customHeight="1" spans="1:40">
      <c r="A5" s="167"/>
      <c r="B5" s="192" t="s">
        <v>83</v>
      </c>
      <c r="C5" s="192"/>
      <c r="D5" s="192" t="s">
        <v>71</v>
      </c>
      <c r="E5" s="192" t="s">
        <v>72</v>
      </c>
      <c r="F5" s="192"/>
      <c r="G5" s="192" t="s">
        <v>60</v>
      </c>
      <c r="H5" s="192" t="s">
        <v>158</v>
      </c>
      <c r="I5" s="192"/>
      <c r="J5" s="192"/>
      <c r="K5" s="192" t="s">
        <v>159</v>
      </c>
      <c r="L5" s="192"/>
      <c r="M5" s="192"/>
      <c r="N5" s="192" t="s">
        <v>160</v>
      </c>
      <c r="O5" s="192"/>
      <c r="P5" s="192"/>
      <c r="Q5" s="192" t="s">
        <v>60</v>
      </c>
      <c r="R5" s="192" t="s">
        <v>158</v>
      </c>
      <c r="S5" s="192"/>
      <c r="T5" s="192"/>
      <c r="U5" s="192" t="s">
        <v>159</v>
      </c>
      <c r="V5" s="192"/>
      <c r="W5" s="192"/>
      <c r="X5" s="192" t="s">
        <v>160</v>
      </c>
      <c r="Y5" s="192"/>
      <c r="Z5" s="192"/>
      <c r="AA5" s="192" t="s">
        <v>60</v>
      </c>
      <c r="AB5" s="192" t="s">
        <v>158</v>
      </c>
      <c r="AC5" s="192"/>
      <c r="AD5" s="192"/>
      <c r="AE5" s="192" t="s">
        <v>159</v>
      </c>
      <c r="AF5" s="192"/>
      <c r="AG5" s="192"/>
      <c r="AH5" s="192" t="s">
        <v>160</v>
      </c>
      <c r="AI5" s="192"/>
      <c r="AJ5" s="192"/>
      <c r="AK5" s="192" t="s">
        <v>161</v>
      </c>
      <c r="AL5" s="192"/>
      <c r="AM5" s="192"/>
      <c r="AN5" s="200"/>
    </row>
    <row r="6" ht="21.3" customHeight="1" spans="1:40">
      <c r="A6" s="193"/>
      <c r="B6" s="192" t="s">
        <v>84</v>
      </c>
      <c r="C6" s="192" t="s">
        <v>85</v>
      </c>
      <c r="D6" s="192"/>
      <c r="E6" s="192"/>
      <c r="F6" s="192"/>
      <c r="G6" s="192"/>
      <c r="H6" s="192" t="s">
        <v>162</v>
      </c>
      <c r="I6" s="192" t="s">
        <v>79</v>
      </c>
      <c r="J6" s="192" t="s">
        <v>80</v>
      </c>
      <c r="K6" s="192" t="s">
        <v>162</v>
      </c>
      <c r="L6" s="192" t="s">
        <v>79</v>
      </c>
      <c r="M6" s="192" t="s">
        <v>80</v>
      </c>
      <c r="N6" s="192" t="s">
        <v>162</v>
      </c>
      <c r="O6" s="192" t="s">
        <v>79</v>
      </c>
      <c r="P6" s="192" t="s">
        <v>80</v>
      </c>
      <c r="Q6" s="192"/>
      <c r="R6" s="192" t="s">
        <v>162</v>
      </c>
      <c r="S6" s="192" t="s">
        <v>79</v>
      </c>
      <c r="T6" s="192" t="s">
        <v>80</v>
      </c>
      <c r="U6" s="192" t="s">
        <v>162</v>
      </c>
      <c r="V6" s="192" t="s">
        <v>79</v>
      </c>
      <c r="W6" s="192" t="s">
        <v>80</v>
      </c>
      <c r="X6" s="192" t="s">
        <v>162</v>
      </c>
      <c r="Y6" s="192" t="s">
        <v>79</v>
      </c>
      <c r="Z6" s="192" t="s">
        <v>80</v>
      </c>
      <c r="AA6" s="192"/>
      <c r="AB6" s="192" t="s">
        <v>162</v>
      </c>
      <c r="AC6" s="192" t="s">
        <v>79</v>
      </c>
      <c r="AD6" s="192" t="s">
        <v>80</v>
      </c>
      <c r="AE6" s="192" t="s">
        <v>162</v>
      </c>
      <c r="AF6" s="192" t="s">
        <v>79</v>
      </c>
      <c r="AG6" s="192" t="s">
        <v>80</v>
      </c>
      <c r="AH6" s="192" t="s">
        <v>162</v>
      </c>
      <c r="AI6" s="192" t="s">
        <v>79</v>
      </c>
      <c r="AJ6" s="192" t="s">
        <v>80</v>
      </c>
      <c r="AK6" s="192" t="s">
        <v>162</v>
      </c>
      <c r="AL6" s="192" t="s">
        <v>79</v>
      </c>
      <c r="AM6" s="192" t="s">
        <v>80</v>
      </c>
      <c r="AN6" s="200"/>
    </row>
    <row r="7" ht="19.95" customHeight="1" spans="1:40">
      <c r="A7" s="167"/>
      <c r="B7" s="194"/>
      <c r="C7" s="194"/>
      <c r="D7" s="194"/>
      <c r="E7" s="205" t="s">
        <v>73</v>
      </c>
      <c r="F7" s="195">
        <v>1969.13</v>
      </c>
      <c r="G7" s="195">
        <v>1969.13</v>
      </c>
      <c r="H7" s="195">
        <v>1969.13</v>
      </c>
      <c r="I7" s="195">
        <v>1463.98</v>
      </c>
      <c r="J7" s="195">
        <v>505.15</v>
      </c>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200"/>
    </row>
    <row r="8" ht="19.95" customHeight="1" spans="1:40">
      <c r="A8" s="167"/>
      <c r="B8" s="196" t="s">
        <v>22</v>
      </c>
      <c r="C8" s="196" t="s">
        <v>22</v>
      </c>
      <c r="D8" s="197"/>
      <c r="E8" s="197" t="s">
        <v>163</v>
      </c>
      <c r="F8" s="206">
        <v>1969.13</v>
      </c>
      <c r="G8" s="206">
        <v>1969.13</v>
      </c>
      <c r="H8" s="206">
        <v>1969.13</v>
      </c>
      <c r="I8" s="206">
        <v>1463.98</v>
      </c>
      <c r="J8" s="206">
        <v>505.15</v>
      </c>
      <c r="K8" s="195"/>
      <c r="L8" s="195"/>
      <c r="M8" s="195"/>
      <c r="N8" s="195"/>
      <c r="O8" s="195"/>
      <c r="P8" s="195"/>
      <c r="Q8" s="195"/>
      <c r="R8" s="195"/>
      <c r="S8" s="195"/>
      <c r="T8" s="195"/>
      <c r="U8" s="195"/>
      <c r="V8" s="195"/>
      <c r="W8" s="195"/>
      <c r="X8" s="195"/>
      <c r="Y8" s="195"/>
      <c r="Z8" s="195"/>
      <c r="AA8" s="195"/>
      <c r="AB8" s="195"/>
      <c r="AC8" s="195"/>
      <c r="AD8" s="195"/>
      <c r="AE8" s="195"/>
      <c r="AF8" s="195"/>
      <c r="AG8" s="195"/>
      <c r="AH8" s="195"/>
      <c r="AI8" s="195"/>
      <c r="AJ8" s="195"/>
      <c r="AK8" s="195"/>
      <c r="AL8" s="195"/>
      <c r="AM8" s="195"/>
      <c r="AN8" s="200"/>
    </row>
    <row r="9" ht="19.95" customHeight="1" spans="1:40">
      <c r="A9" s="167"/>
      <c r="B9" s="196" t="s">
        <v>22</v>
      </c>
      <c r="C9" s="196" t="s">
        <v>22</v>
      </c>
      <c r="D9" s="197"/>
      <c r="E9" s="197" t="s">
        <v>164</v>
      </c>
      <c r="F9" s="198">
        <f t="shared" ref="F9:F31" si="0">G9</f>
        <v>975.95</v>
      </c>
      <c r="G9" s="198">
        <f>H9</f>
        <v>975.95</v>
      </c>
      <c r="H9" s="198">
        <f>SUM(I9:J9)</f>
        <v>975.95</v>
      </c>
      <c r="I9" s="198">
        <f>SUM(I10:I13)</f>
        <v>975.95</v>
      </c>
      <c r="J9" s="198"/>
      <c r="K9" s="195"/>
      <c r="L9" s="195"/>
      <c r="M9" s="195"/>
      <c r="N9" s="195"/>
      <c r="O9" s="195"/>
      <c r="P9" s="195"/>
      <c r="Q9" s="195"/>
      <c r="R9" s="195"/>
      <c r="S9" s="195"/>
      <c r="T9" s="195"/>
      <c r="U9" s="195"/>
      <c r="V9" s="195"/>
      <c r="W9" s="195"/>
      <c r="X9" s="195"/>
      <c r="Y9" s="195"/>
      <c r="Z9" s="195"/>
      <c r="AA9" s="195"/>
      <c r="AB9" s="195"/>
      <c r="AC9" s="195"/>
      <c r="AD9" s="195"/>
      <c r="AE9" s="195"/>
      <c r="AF9" s="195"/>
      <c r="AG9" s="195"/>
      <c r="AH9" s="195"/>
      <c r="AI9" s="195"/>
      <c r="AJ9" s="195"/>
      <c r="AK9" s="195"/>
      <c r="AL9" s="195"/>
      <c r="AM9" s="195"/>
      <c r="AN9" s="200"/>
    </row>
    <row r="10" ht="19.95" customHeight="1" spans="1:40">
      <c r="A10" s="167"/>
      <c r="B10" s="196" t="s">
        <v>165</v>
      </c>
      <c r="C10" s="196" t="s">
        <v>166</v>
      </c>
      <c r="D10" s="197" t="s">
        <v>74</v>
      </c>
      <c r="E10" s="197" t="s">
        <v>167</v>
      </c>
      <c r="F10" s="198">
        <f t="shared" si="0"/>
        <v>658.31</v>
      </c>
      <c r="G10" s="198">
        <f t="shared" ref="G10:G31" si="1">H10</f>
        <v>658.31</v>
      </c>
      <c r="H10" s="198">
        <f>SUM(I10:J10)</f>
        <v>658.31</v>
      </c>
      <c r="I10" s="198">
        <v>658.31</v>
      </c>
      <c r="J10" s="198"/>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5"/>
      <c r="AM10" s="195"/>
      <c r="AN10" s="200"/>
    </row>
    <row r="11" ht="19.95" customHeight="1" spans="1:40">
      <c r="A11" s="167"/>
      <c r="B11" s="196" t="s">
        <v>165</v>
      </c>
      <c r="C11" s="196" t="s">
        <v>168</v>
      </c>
      <c r="D11" s="197" t="s">
        <v>74</v>
      </c>
      <c r="E11" s="197" t="s">
        <v>169</v>
      </c>
      <c r="F11" s="198">
        <f t="shared" si="0"/>
        <v>209.66</v>
      </c>
      <c r="G11" s="198">
        <f t="shared" si="1"/>
        <v>209.66</v>
      </c>
      <c r="H11" s="198">
        <f t="shared" ref="H11:H31" si="2">SUM(I11:J11)</f>
        <v>209.66</v>
      </c>
      <c r="I11" s="198">
        <v>209.66</v>
      </c>
      <c r="J11" s="198"/>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5"/>
      <c r="AN11" s="200"/>
    </row>
    <row r="12" ht="19.95" customHeight="1" spans="1:40">
      <c r="A12" s="167"/>
      <c r="B12" s="196" t="s">
        <v>165</v>
      </c>
      <c r="C12" s="196" t="s">
        <v>170</v>
      </c>
      <c r="D12" s="197" t="s">
        <v>74</v>
      </c>
      <c r="E12" s="197" t="s">
        <v>171</v>
      </c>
      <c r="F12" s="198">
        <f t="shared" si="0"/>
        <v>79</v>
      </c>
      <c r="G12" s="198">
        <f t="shared" si="1"/>
        <v>79</v>
      </c>
      <c r="H12" s="198">
        <f t="shared" si="2"/>
        <v>79</v>
      </c>
      <c r="I12" s="198">
        <v>79</v>
      </c>
      <c r="J12" s="198"/>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195"/>
      <c r="AK12" s="195"/>
      <c r="AL12" s="195"/>
      <c r="AM12" s="195"/>
      <c r="AN12" s="200"/>
    </row>
    <row r="13" ht="19.95" customHeight="1" spans="1:40">
      <c r="A13" s="167"/>
      <c r="B13" s="196" t="s">
        <v>165</v>
      </c>
      <c r="C13" s="196" t="s">
        <v>172</v>
      </c>
      <c r="D13" s="197" t="s">
        <v>74</v>
      </c>
      <c r="E13" s="197" t="s">
        <v>173</v>
      </c>
      <c r="F13" s="198">
        <f t="shared" si="0"/>
        <v>28.98</v>
      </c>
      <c r="G13" s="198">
        <f t="shared" si="1"/>
        <v>28.98</v>
      </c>
      <c r="H13" s="198">
        <f t="shared" si="2"/>
        <v>28.98</v>
      </c>
      <c r="I13" s="198">
        <v>28.98</v>
      </c>
      <c r="J13" s="198"/>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5"/>
      <c r="AN13" s="200"/>
    </row>
    <row r="14" ht="19.95" customHeight="1" spans="1:40">
      <c r="A14" s="167"/>
      <c r="B14" s="196" t="s">
        <v>22</v>
      </c>
      <c r="C14" s="196" t="s">
        <v>22</v>
      </c>
      <c r="D14" s="197"/>
      <c r="E14" s="197" t="s">
        <v>174</v>
      </c>
      <c r="F14" s="198">
        <f t="shared" si="0"/>
        <v>722.02</v>
      </c>
      <c r="G14" s="198">
        <f t="shared" si="1"/>
        <v>722.02</v>
      </c>
      <c r="H14" s="198">
        <f t="shared" si="2"/>
        <v>722.02</v>
      </c>
      <c r="I14" s="198">
        <f>SUM(I15:I22)</f>
        <v>330.2</v>
      </c>
      <c r="J14" s="198">
        <f>SUM(J15:J22)</f>
        <v>391.82</v>
      </c>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5"/>
      <c r="AJ14" s="195"/>
      <c r="AK14" s="195"/>
      <c r="AL14" s="195"/>
      <c r="AM14" s="195"/>
      <c r="AN14" s="200"/>
    </row>
    <row r="15" ht="19.95" customHeight="1" spans="1:40">
      <c r="A15" s="167"/>
      <c r="B15" s="196" t="s">
        <v>175</v>
      </c>
      <c r="C15" s="196" t="s">
        <v>166</v>
      </c>
      <c r="D15" s="197" t="s">
        <v>74</v>
      </c>
      <c r="E15" s="197" t="s">
        <v>176</v>
      </c>
      <c r="F15" s="198">
        <f t="shared" si="0"/>
        <v>373.7</v>
      </c>
      <c r="G15" s="198">
        <f t="shared" si="1"/>
        <v>373.7</v>
      </c>
      <c r="H15" s="198">
        <f t="shared" si="2"/>
        <v>373.7</v>
      </c>
      <c r="I15" s="198">
        <v>235.2</v>
      </c>
      <c r="J15" s="198">
        <v>138.5</v>
      </c>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5"/>
      <c r="AL15" s="195"/>
      <c r="AM15" s="195"/>
      <c r="AN15" s="200"/>
    </row>
    <row r="16" ht="19.95" customHeight="1" spans="1:40">
      <c r="A16" s="167"/>
      <c r="B16" s="196" t="s">
        <v>175</v>
      </c>
      <c r="C16" s="196" t="s">
        <v>168</v>
      </c>
      <c r="D16" s="197" t="s">
        <v>74</v>
      </c>
      <c r="E16" s="197" t="s">
        <v>177</v>
      </c>
      <c r="F16" s="198">
        <f t="shared" si="0"/>
        <v>217.92</v>
      </c>
      <c r="G16" s="198">
        <f t="shared" si="1"/>
        <v>217.92</v>
      </c>
      <c r="H16" s="198">
        <f t="shared" si="2"/>
        <v>217.92</v>
      </c>
      <c r="I16" s="198">
        <v>20</v>
      </c>
      <c r="J16" s="198">
        <v>197.92</v>
      </c>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195"/>
      <c r="AL16" s="195"/>
      <c r="AM16" s="195"/>
      <c r="AN16" s="200"/>
    </row>
    <row r="17" ht="19.95" customHeight="1" spans="1:40">
      <c r="A17" s="167"/>
      <c r="B17" s="196" t="s">
        <v>175</v>
      </c>
      <c r="C17" s="196" t="s">
        <v>170</v>
      </c>
      <c r="D17" s="197" t="s">
        <v>74</v>
      </c>
      <c r="E17" s="197" t="s">
        <v>178</v>
      </c>
      <c r="F17" s="198">
        <f t="shared" si="0"/>
        <v>11</v>
      </c>
      <c r="G17" s="198">
        <f t="shared" si="1"/>
        <v>11</v>
      </c>
      <c r="H17" s="198">
        <f t="shared" si="2"/>
        <v>11</v>
      </c>
      <c r="I17" s="198">
        <v>5</v>
      </c>
      <c r="J17" s="198">
        <v>6</v>
      </c>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5"/>
      <c r="AK17" s="195"/>
      <c r="AL17" s="195"/>
      <c r="AM17" s="195"/>
      <c r="AN17" s="200"/>
    </row>
    <row r="18" ht="19.95" customHeight="1" spans="1:40">
      <c r="A18" s="167"/>
      <c r="B18" s="196" t="s">
        <v>175</v>
      </c>
      <c r="C18" s="196" t="s">
        <v>179</v>
      </c>
      <c r="D18" s="197" t="s">
        <v>74</v>
      </c>
      <c r="E18" s="197" t="s">
        <v>180</v>
      </c>
      <c r="F18" s="198">
        <f t="shared" si="0"/>
        <v>10</v>
      </c>
      <c r="G18" s="198">
        <f t="shared" si="1"/>
        <v>10</v>
      </c>
      <c r="H18" s="198">
        <f t="shared" si="2"/>
        <v>10</v>
      </c>
      <c r="I18" s="198">
        <v>2</v>
      </c>
      <c r="J18" s="198">
        <v>8</v>
      </c>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200"/>
    </row>
    <row r="19" ht="19.95" customHeight="1" spans="1:40">
      <c r="A19" s="167"/>
      <c r="B19" s="196" t="s">
        <v>175</v>
      </c>
      <c r="C19" s="196" t="s">
        <v>181</v>
      </c>
      <c r="D19" s="197" t="s">
        <v>74</v>
      </c>
      <c r="E19" s="197" t="s">
        <v>182</v>
      </c>
      <c r="F19" s="198">
        <f t="shared" si="0"/>
        <v>1.8</v>
      </c>
      <c r="G19" s="198">
        <f t="shared" si="1"/>
        <v>1.8</v>
      </c>
      <c r="H19" s="198">
        <f t="shared" si="2"/>
        <v>1.8</v>
      </c>
      <c r="I19" s="198">
        <v>1.8</v>
      </c>
      <c r="J19" s="198"/>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200"/>
    </row>
    <row r="20" ht="19.95" customHeight="1" spans="1:40">
      <c r="A20" s="167"/>
      <c r="B20" s="196" t="s">
        <v>175</v>
      </c>
      <c r="C20" s="196" t="s">
        <v>183</v>
      </c>
      <c r="D20" s="197" t="s">
        <v>74</v>
      </c>
      <c r="E20" s="197" t="s">
        <v>184</v>
      </c>
      <c r="F20" s="198">
        <f t="shared" si="0"/>
        <v>27</v>
      </c>
      <c r="G20" s="198">
        <f t="shared" si="1"/>
        <v>27</v>
      </c>
      <c r="H20" s="198">
        <f t="shared" si="2"/>
        <v>27</v>
      </c>
      <c r="I20" s="198">
        <v>27</v>
      </c>
      <c r="J20" s="198"/>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5"/>
      <c r="AK20" s="195"/>
      <c r="AL20" s="195"/>
      <c r="AM20" s="195"/>
      <c r="AN20" s="200"/>
    </row>
    <row r="21" ht="19.95" customHeight="1" spans="1:40">
      <c r="A21" s="167"/>
      <c r="B21" s="196" t="s">
        <v>175</v>
      </c>
      <c r="C21" s="196" t="s">
        <v>185</v>
      </c>
      <c r="D21" s="197" t="s">
        <v>74</v>
      </c>
      <c r="E21" s="197" t="s">
        <v>186</v>
      </c>
      <c r="F21" s="198">
        <f t="shared" si="0"/>
        <v>7</v>
      </c>
      <c r="G21" s="198">
        <f t="shared" si="1"/>
        <v>7</v>
      </c>
      <c r="H21" s="198">
        <f t="shared" si="2"/>
        <v>7</v>
      </c>
      <c r="I21" s="198">
        <v>7</v>
      </c>
      <c r="J21" s="198"/>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200"/>
    </row>
    <row r="22" ht="19.95" customHeight="1" spans="1:40">
      <c r="A22" s="167"/>
      <c r="B22" s="196" t="s">
        <v>175</v>
      </c>
      <c r="C22" s="196" t="s">
        <v>172</v>
      </c>
      <c r="D22" s="197" t="s">
        <v>74</v>
      </c>
      <c r="E22" s="197" t="s">
        <v>187</v>
      </c>
      <c r="F22" s="198">
        <f t="shared" si="0"/>
        <v>73.6</v>
      </c>
      <c r="G22" s="198">
        <f t="shared" si="1"/>
        <v>73.6</v>
      </c>
      <c r="H22" s="198">
        <f t="shared" si="2"/>
        <v>73.6</v>
      </c>
      <c r="I22" s="198">
        <v>32.2</v>
      </c>
      <c r="J22" s="198">
        <v>41.4</v>
      </c>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5"/>
      <c r="AM22" s="195"/>
      <c r="AN22" s="200"/>
    </row>
    <row r="23" ht="19.95" customHeight="1" spans="1:40">
      <c r="A23" s="167"/>
      <c r="B23" s="196" t="s">
        <v>22</v>
      </c>
      <c r="C23" s="196" t="s">
        <v>22</v>
      </c>
      <c r="D23" s="197"/>
      <c r="E23" s="197" t="s">
        <v>188</v>
      </c>
      <c r="F23" s="198">
        <f t="shared" si="0"/>
        <v>98.73</v>
      </c>
      <c r="G23" s="198">
        <f t="shared" si="1"/>
        <v>98.73</v>
      </c>
      <c r="H23" s="198">
        <f t="shared" si="2"/>
        <v>98.73</v>
      </c>
      <c r="I23" s="198"/>
      <c r="J23" s="198">
        <f>SUM(J24)</f>
        <v>98.73</v>
      </c>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5"/>
      <c r="AK23" s="195"/>
      <c r="AL23" s="195"/>
      <c r="AM23" s="195"/>
      <c r="AN23" s="200"/>
    </row>
    <row r="24" ht="19.95" customHeight="1" spans="1:40">
      <c r="A24" s="167"/>
      <c r="B24" s="196" t="s">
        <v>189</v>
      </c>
      <c r="C24" s="196" t="s">
        <v>181</v>
      </c>
      <c r="D24" s="197" t="s">
        <v>74</v>
      </c>
      <c r="E24" s="197" t="s">
        <v>190</v>
      </c>
      <c r="F24" s="198">
        <f t="shared" si="0"/>
        <v>98.73</v>
      </c>
      <c r="G24" s="198">
        <f t="shared" si="1"/>
        <v>98.73</v>
      </c>
      <c r="H24" s="198">
        <f t="shared" si="2"/>
        <v>98.73</v>
      </c>
      <c r="I24" s="198"/>
      <c r="J24" s="198">
        <v>98.73</v>
      </c>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195"/>
      <c r="AN24" s="200"/>
    </row>
    <row r="25" ht="19.95" customHeight="1" spans="1:40">
      <c r="A25" s="167"/>
      <c r="B25" s="196" t="s">
        <v>22</v>
      </c>
      <c r="C25" s="196" t="s">
        <v>22</v>
      </c>
      <c r="D25" s="197"/>
      <c r="E25" s="197" t="s">
        <v>191</v>
      </c>
      <c r="F25" s="198">
        <f t="shared" si="0"/>
        <v>118.79</v>
      </c>
      <c r="G25" s="198">
        <f t="shared" si="1"/>
        <v>118.79</v>
      </c>
      <c r="H25" s="198">
        <f t="shared" si="2"/>
        <v>118.79</v>
      </c>
      <c r="I25" s="198">
        <f>SUM(I26:I27)</f>
        <v>118.79</v>
      </c>
      <c r="J25" s="198"/>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5"/>
      <c r="AM25" s="195"/>
      <c r="AN25" s="200"/>
    </row>
    <row r="26" ht="19.95" customHeight="1" spans="1:40">
      <c r="A26" s="167"/>
      <c r="B26" s="196" t="s">
        <v>192</v>
      </c>
      <c r="C26" s="196" t="s">
        <v>166</v>
      </c>
      <c r="D26" s="197" t="s">
        <v>74</v>
      </c>
      <c r="E26" s="197" t="s">
        <v>193</v>
      </c>
      <c r="F26" s="198">
        <f t="shared" si="0"/>
        <v>103.67</v>
      </c>
      <c r="G26" s="198">
        <f t="shared" si="1"/>
        <v>103.67</v>
      </c>
      <c r="H26" s="198">
        <f t="shared" si="2"/>
        <v>103.67</v>
      </c>
      <c r="I26" s="198">
        <v>103.67</v>
      </c>
      <c r="J26" s="198"/>
      <c r="K26" s="195"/>
      <c r="L26" s="195"/>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5"/>
      <c r="AK26" s="195"/>
      <c r="AL26" s="195"/>
      <c r="AM26" s="195"/>
      <c r="AN26" s="200"/>
    </row>
    <row r="27" ht="19.95" customHeight="1" spans="1:40">
      <c r="A27" s="167"/>
      <c r="B27" s="196" t="s">
        <v>192</v>
      </c>
      <c r="C27" s="196" t="s">
        <v>168</v>
      </c>
      <c r="D27" s="197" t="s">
        <v>74</v>
      </c>
      <c r="E27" s="197" t="s">
        <v>194</v>
      </c>
      <c r="F27" s="198">
        <f t="shared" si="0"/>
        <v>15.12</v>
      </c>
      <c r="G27" s="198">
        <f t="shared" si="1"/>
        <v>15.12</v>
      </c>
      <c r="H27" s="198">
        <f t="shared" si="2"/>
        <v>15.12</v>
      </c>
      <c r="I27" s="198">
        <v>15.12</v>
      </c>
      <c r="J27" s="198"/>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200"/>
    </row>
    <row r="28" ht="19.95" customHeight="1" spans="1:40">
      <c r="A28" s="167"/>
      <c r="B28" s="196" t="s">
        <v>22</v>
      </c>
      <c r="C28" s="196" t="s">
        <v>22</v>
      </c>
      <c r="D28" s="197"/>
      <c r="E28" s="197" t="s">
        <v>195</v>
      </c>
      <c r="F28" s="198">
        <f t="shared" si="0"/>
        <v>53.65</v>
      </c>
      <c r="G28" s="198">
        <f t="shared" si="1"/>
        <v>53.65</v>
      </c>
      <c r="H28" s="198">
        <f t="shared" si="2"/>
        <v>53.65</v>
      </c>
      <c r="I28" s="198">
        <f>SUM(I29:I31)</f>
        <v>39.05</v>
      </c>
      <c r="J28" s="198">
        <f>SUM(J29:J31)</f>
        <v>14.6</v>
      </c>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200"/>
    </row>
    <row r="29" ht="19.95" customHeight="1" spans="1:40">
      <c r="A29" s="167"/>
      <c r="B29" s="196" t="s">
        <v>196</v>
      </c>
      <c r="C29" s="196" t="s">
        <v>166</v>
      </c>
      <c r="D29" s="197" t="s">
        <v>74</v>
      </c>
      <c r="E29" s="197" t="s">
        <v>197</v>
      </c>
      <c r="F29" s="198">
        <f t="shared" si="0"/>
        <v>23.09</v>
      </c>
      <c r="G29" s="198">
        <f t="shared" si="1"/>
        <v>23.09</v>
      </c>
      <c r="H29" s="198">
        <f t="shared" si="2"/>
        <v>23.09</v>
      </c>
      <c r="I29" s="198">
        <v>23.09</v>
      </c>
      <c r="J29" s="198"/>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200"/>
    </row>
    <row r="30" ht="19.95" customHeight="1" spans="1:40">
      <c r="A30" s="167"/>
      <c r="B30" s="196" t="s">
        <v>196</v>
      </c>
      <c r="C30" s="196" t="s">
        <v>179</v>
      </c>
      <c r="D30" s="197" t="s">
        <v>74</v>
      </c>
      <c r="E30" s="197" t="s">
        <v>198</v>
      </c>
      <c r="F30" s="198">
        <f t="shared" si="0"/>
        <v>15.96</v>
      </c>
      <c r="G30" s="198">
        <f t="shared" si="1"/>
        <v>15.96</v>
      </c>
      <c r="H30" s="198">
        <f t="shared" si="2"/>
        <v>15.96</v>
      </c>
      <c r="I30" s="198">
        <v>15.96</v>
      </c>
      <c r="J30" s="198"/>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200"/>
    </row>
    <row r="31" ht="19.95" customHeight="1" spans="1:40">
      <c r="A31" s="167"/>
      <c r="B31" s="196" t="s">
        <v>196</v>
      </c>
      <c r="C31" s="196" t="s">
        <v>172</v>
      </c>
      <c r="D31" s="197" t="s">
        <v>74</v>
      </c>
      <c r="E31" s="197" t="s">
        <v>199</v>
      </c>
      <c r="F31" s="198">
        <f t="shared" si="0"/>
        <v>14.6</v>
      </c>
      <c r="G31" s="198">
        <f t="shared" si="1"/>
        <v>14.6</v>
      </c>
      <c r="H31" s="198">
        <f t="shared" si="2"/>
        <v>14.6</v>
      </c>
      <c r="I31" s="198"/>
      <c r="J31" s="198">
        <v>14.6</v>
      </c>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200"/>
    </row>
    <row r="32" ht="8.55" customHeight="1" spans="1:40">
      <c r="A32" s="176"/>
      <c r="B32" s="176"/>
      <c r="C32" s="176"/>
      <c r="D32" s="201"/>
      <c r="E32" s="207"/>
      <c r="F32" s="208"/>
      <c r="G32" s="176"/>
      <c r="H32" s="176"/>
      <c r="I32" s="176"/>
      <c r="J32" s="176"/>
      <c r="K32" s="176"/>
      <c r="L32" s="176"/>
      <c r="M32" s="176"/>
      <c r="N32" s="176"/>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6"/>
      <c r="AM32" s="176"/>
      <c r="AN32" s="201"/>
    </row>
    <row r="33" spans="5:5">
      <c r="E33" s="209"/>
    </row>
    <row r="34" spans="5:5">
      <c r="E34" s="209"/>
    </row>
    <row r="35" spans="5:5">
      <c r="E35" s="209"/>
    </row>
    <row r="36" spans="5:5">
      <c r="E36" s="209"/>
    </row>
    <row r="37" spans="5:5">
      <c r="E37" s="209"/>
    </row>
  </sheetData>
  <autoFilter ref="A6:AN31">
    <extLst/>
  </autoFilter>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ageMargins left="1.69236111111111" right="0.75" top="0.270000010728836" bottom="0.270000010728836" header="0" footer="0"/>
  <pageSetup paperSize="9" scale="8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pane ySplit="6" topLeftCell="A7" activePane="bottomLeft" state="frozen"/>
      <selection/>
      <selection pane="bottomLeft" activeCell="L8" sqref="L8"/>
    </sheetView>
  </sheetViews>
  <sheetFormatPr defaultColWidth="10" defaultRowHeight="13.5"/>
  <cols>
    <col min="1" max="1" width="1.55833333333333" customWidth="1"/>
    <col min="2" max="2" width="8.33333333333333" customWidth="1"/>
    <col min="3" max="4" width="6.10833333333333" customWidth="1"/>
    <col min="5" max="5" width="16.775" customWidth="1"/>
    <col min="6" max="6" width="46" customWidth="1"/>
    <col min="7" max="9" width="16.4416666666667" customWidth="1"/>
    <col min="10" max="10" width="1.55833333333333" customWidth="1"/>
    <col min="11" max="11" width="9.775" customWidth="1"/>
  </cols>
  <sheetData>
    <row r="1" ht="25.95" customHeight="1" spans="1:10">
      <c r="A1" s="162"/>
      <c r="B1" s="1" t="s">
        <v>200</v>
      </c>
      <c r="C1" s="1"/>
      <c r="D1" s="1"/>
      <c r="E1" s="185"/>
      <c r="F1" s="185"/>
      <c r="G1" s="178" t="s">
        <v>201</v>
      </c>
      <c r="H1" s="178"/>
      <c r="I1" s="178"/>
      <c r="J1" s="181"/>
    </row>
    <row r="2" ht="19.95" customHeight="1" spans="1:10">
      <c r="A2" s="162"/>
      <c r="B2" s="164" t="s">
        <v>202</v>
      </c>
      <c r="C2" s="164"/>
      <c r="D2" s="164"/>
      <c r="E2" s="164"/>
      <c r="F2" s="164"/>
      <c r="G2" s="164"/>
      <c r="H2" s="164"/>
      <c r="I2" s="164"/>
      <c r="J2" s="181"/>
    </row>
    <row r="3" ht="17.1" customHeight="1" spans="1:10">
      <c r="A3" s="165"/>
      <c r="B3" s="166" t="s">
        <v>4</v>
      </c>
      <c r="C3" s="166"/>
      <c r="D3" s="166"/>
      <c r="E3" s="166"/>
      <c r="F3" s="166"/>
      <c r="G3" s="165"/>
      <c r="H3" s="202"/>
      <c r="I3" s="191" t="s">
        <v>5</v>
      </c>
      <c r="J3" s="181"/>
    </row>
    <row r="4" ht="21.3" customHeight="1" spans="1:10">
      <c r="A4" s="193"/>
      <c r="B4" s="168" t="s">
        <v>8</v>
      </c>
      <c r="C4" s="168"/>
      <c r="D4" s="168"/>
      <c r="E4" s="168"/>
      <c r="F4" s="168"/>
      <c r="G4" s="168" t="s">
        <v>60</v>
      </c>
      <c r="H4" s="187" t="s">
        <v>203</v>
      </c>
      <c r="I4" s="187" t="s">
        <v>157</v>
      </c>
      <c r="J4" s="200"/>
    </row>
    <row r="5" ht="21.3" customHeight="1" spans="1:10">
      <c r="A5" s="193"/>
      <c r="B5" s="168" t="s">
        <v>83</v>
      </c>
      <c r="C5" s="168"/>
      <c r="D5" s="168"/>
      <c r="E5" s="168" t="s">
        <v>71</v>
      </c>
      <c r="F5" s="168" t="s">
        <v>72</v>
      </c>
      <c r="G5" s="168"/>
      <c r="H5" s="187"/>
      <c r="I5" s="187"/>
      <c r="J5" s="200"/>
    </row>
    <row r="6" ht="21.3" customHeight="1" spans="1:10">
      <c r="A6" s="169"/>
      <c r="B6" s="168" t="s">
        <v>84</v>
      </c>
      <c r="C6" s="168" t="s">
        <v>85</v>
      </c>
      <c r="D6" s="168" t="s">
        <v>86</v>
      </c>
      <c r="E6" s="168"/>
      <c r="F6" s="168"/>
      <c r="G6" s="168"/>
      <c r="H6" s="187"/>
      <c r="I6" s="187"/>
      <c r="J6" s="182"/>
    </row>
    <row r="7" ht="19.95" customHeight="1" spans="1:10">
      <c r="A7" s="170"/>
      <c r="B7" s="171"/>
      <c r="C7" s="171"/>
      <c r="D7" s="171"/>
      <c r="E7" s="171"/>
      <c r="F7" s="171" t="s">
        <v>73</v>
      </c>
      <c r="G7" s="172">
        <v>1969.13</v>
      </c>
      <c r="H7" s="172">
        <v>1969.13</v>
      </c>
      <c r="I7" s="172"/>
      <c r="J7" s="183"/>
    </row>
    <row r="8" ht="19.95" customHeight="1" spans="1:10">
      <c r="A8" s="169"/>
      <c r="B8" s="188"/>
      <c r="C8" s="188"/>
      <c r="D8" s="188"/>
      <c r="E8" s="188"/>
      <c r="F8" s="188" t="s">
        <v>75</v>
      </c>
      <c r="G8" s="175">
        <v>1969.13</v>
      </c>
      <c r="H8" s="175">
        <v>1969.13</v>
      </c>
      <c r="I8" s="175"/>
      <c r="J8" s="181"/>
    </row>
    <row r="9" ht="19.95" customHeight="1" spans="1:10">
      <c r="A9" s="169"/>
      <c r="B9" s="188" t="s">
        <v>87</v>
      </c>
      <c r="C9" s="188" t="s">
        <v>88</v>
      </c>
      <c r="D9" s="188" t="s">
        <v>89</v>
      </c>
      <c r="E9" s="188" t="s">
        <v>74</v>
      </c>
      <c r="F9" s="188" t="s">
        <v>90</v>
      </c>
      <c r="G9" s="175">
        <v>1011.66</v>
      </c>
      <c r="H9" s="175">
        <v>1011.66</v>
      </c>
      <c r="I9" s="175"/>
      <c r="J9" s="181"/>
    </row>
    <row r="10" ht="19.95" customHeight="1" spans="1:10">
      <c r="A10" s="169"/>
      <c r="B10" s="188" t="s">
        <v>87</v>
      </c>
      <c r="C10" s="188" t="s">
        <v>88</v>
      </c>
      <c r="D10" s="188" t="s">
        <v>88</v>
      </c>
      <c r="E10" s="188" t="s">
        <v>74</v>
      </c>
      <c r="F10" s="188" t="s">
        <v>91</v>
      </c>
      <c r="G10" s="175">
        <v>310.23</v>
      </c>
      <c r="H10" s="175">
        <v>310.23</v>
      </c>
      <c r="I10" s="175"/>
      <c r="J10" s="181"/>
    </row>
    <row r="11" ht="19.95" customHeight="1" spans="1:10">
      <c r="A11" s="169"/>
      <c r="B11" s="188" t="s">
        <v>87</v>
      </c>
      <c r="C11" s="188" t="s">
        <v>88</v>
      </c>
      <c r="D11" s="188">
        <v>4</v>
      </c>
      <c r="E11" s="188" t="s">
        <v>74</v>
      </c>
      <c r="F11" s="188" t="s">
        <v>92</v>
      </c>
      <c r="G11" s="175">
        <v>194.92</v>
      </c>
      <c r="H11" s="175">
        <v>194.92</v>
      </c>
      <c r="I11" s="175"/>
      <c r="J11" s="181"/>
    </row>
    <row r="12" ht="19.95" customHeight="1" spans="1:10">
      <c r="A12" s="169"/>
      <c r="B12" s="188" t="s">
        <v>87</v>
      </c>
      <c r="C12" s="188" t="s">
        <v>88</v>
      </c>
      <c r="D12" s="188" t="s">
        <v>93</v>
      </c>
      <c r="E12" s="188" t="s">
        <v>74</v>
      </c>
      <c r="F12" s="188" t="s">
        <v>94</v>
      </c>
      <c r="G12" s="175">
        <v>89.03</v>
      </c>
      <c r="H12" s="175">
        <v>89.03</v>
      </c>
      <c r="I12" s="175"/>
      <c r="J12" s="181"/>
    </row>
    <row r="13" ht="19.95" customHeight="1" spans="1:10">
      <c r="A13" s="169"/>
      <c r="B13" s="188" t="s">
        <v>95</v>
      </c>
      <c r="C13" s="188" t="s">
        <v>96</v>
      </c>
      <c r="D13" s="188" t="s">
        <v>89</v>
      </c>
      <c r="E13" s="188" t="s">
        <v>74</v>
      </c>
      <c r="F13" s="188" t="s">
        <v>97</v>
      </c>
      <c r="G13" s="175">
        <v>45.84</v>
      </c>
      <c r="H13" s="175">
        <v>45.84</v>
      </c>
      <c r="I13" s="175"/>
      <c r="J13" s="181"/>
    </row>
    <row r="14" ht="19.95" customHeight="1" spans="1:10">
      <c r="A14" s="169"/>
      <c r="B14" s="188" t="s">
        <v>95</v>
      </c>
      <c r="C14" s="188" t="s">
        <v>96</v>
      </c>
      <c r="D14" s="188" t="s">
        <v>96</v>
      </c>
      <c r="E14" s="188" t="s">
        <v>74</v>
      </c>
      <c r="F14" s="188" t="s">
        <v>98</v>
      </c>
      <c r="G14" s="175">
        <v>117.08</v>
      </c>
      <c r="H14" s="175">
        <v>117.08</v>
      </c>
      <c r="I14" s="175"/>
      <c r="J14" s="181"/>
    </row>
    <row r="15" ht="19.95" customHeight="1" spans="1:10">
      <c r="A15" s="169"/>
      <c r="B15" s="188" t="s">
        <v>95</v>
      </c>
      <c r="C15" s="188" t="s">
        <v>96</v>
      </c>
      <c r="D15" s="188" t="s">
        <v>99</v>
      </c>
      <c r="E15" s="188" t="s">
        <v>74</v>
      </c>
      <c r="F15" s="188" t="s">
        <v>100</v>
      </c>
      <c r="G15" s="175">
        <v>58.54</v>
      </c>
      <c r="H15" s="175">
        <v>58.54</v>
      </c>
      <c r="I15" s="175"/>
      <c r="J15" s="181"/>
    </row>
    <row r="16" ht="19.95" customHeight="1" spans="1:10">
      <c r="A16" s="169"/>
      <c r="B16" s="188" t="s">
        <v>101</v>
      </c>
      <c r="C16" s="188" t="s">
        <v>102</v>
      </c>
      <c r="D16" s="188" t="s">
        <v>89</v>
      </c>
      <c r="E16" s="188" t="s">
        <v>74</v>
      </c>
      <c r="F16" s="188" t="s">
        <v>103</v>
      </c>
      <c r="G16" s="175">
        <v>34.48</v>
      </c>
      <c r="H16" s="175">
        <v>34.48</v>
      </c>
      <c r="I16" s="175"/>
      <c r="J16" s="181"/>
    </row>
    <row r="17" ht="19.95" customHeight="1" spans="1:10">
      <c r="A17" s="169"/>
      <c r="B17" s="188" t="s">
        <v>101</v>
      </c>
      <c r="C17" s="188" t="s">
        <v>102</v>
      </c>
      <c r="D17" s="188" t="s">
        <v>88</v>
      </c>
      <c r="E17" s="188" t="s">
        <v>74</v>
      </c>
      <c r="F17" s="188" t="s">
        <v>104</v>
      </c>
      <c r="G17" s="175">
        <v>3.32</v>
      </c>
      <c r="H17" s="175">
        <v>3.32</v>
      </c>
      <c r="I17" s="175"/>
      <c r="J17" s="181"/>
    </row>
    <row r="18" ht="19.95" customHeight="1" spans="1:10">
      <c r="A18" s="169"/>
      <c r="B18" s="188" t="s">
        <v>101</v>
      </c>
      <c r="C18" s="188" t="s">
        <v>102</v>
      </c>
      <c r="D18" s="203" t="s">
        <v>105</v>
      </c>
      <c r="E18" s="188" t="s">
        <v>74</v>
      </c>
      <c r="F18" s="188" t="s">
        <v>106</v>
      </c>
      <c r="G18" s="175">
        <v>16.23</v>
      </c>
      <c r="H18" s="175">
        <v>16.23</v>
      </c>
      <c r="I18" s="175"/>
      <c r="J18" s="181"/>
    </row>
    <row r="19" ht="19.95" customHeight="1" spans="1:10">
      <c r="A19" s="169"/>
      <c r="B19" s="188" t="s">
        <v>107</v>
      </c>
      <c r="C19" s="188" t="s">
        <v>88</v>
      </c>
      <c r="D19" s="188" t="s">
        <v>89</v>
      </c>
      <c r="E19" s="188" t="s">
        <v>74</v>
      </c>
      <c r="F19" s="188" t="s">
        <v>108</v>
      </c>
      <c r="G19" s="175">
        <v>87.81</v>
      </c>
      <c r="H19" s="175">
        <v>87.81</v>
      </c>
      <c r="I19" s="175"/>
      <c r="J19" s="181"/>
    </row>
    <row r="20" ht="8.55" customHeight="1" spans="1:10">
      <c r="A20" s="176"/>
      <c r="B20" s="177"/>
      <c r="C20" s="177"/>
      <c r="D20" s="177"/>
      <c r="E20" s="177"/>
      <c r="F20" s="176"/>
      <c r="G20" s="176"/>
      <c r="H20" s="176"/>
      <c r="I20" s="176"/>
      <c r="J20" s="204"/>
    </row>
  </sheetData>
  <mergeCells count="10">
    <mergeCell ref="G1:I1"/>
    <mergeCell ref="B2:I2"/>
    <mergeCell ref="B3:F3"/>
    <mergeCell ref="B4:F4"/>
    <mergeCell ref="B5:D5"/>
    <mergeCell ref="E5:E6"/>
    <mergeCell ref="F5:F6"/>
    <mergeCell ref="G4:G6"/>
    <mergeCell ref="H4:H6"/>
    <mergeCell ref="I4:I6"/>
  </mergeCells>
  <pageMargins left="0.786805555555556" right="0.236111111111111" top="0.270000010728836" bottom="0.270000010728836"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pane ySplit="6" topLeftCell="A7" activePane="bottomLeft" state="frozen"/>
      <selection/>
      <selection pane="bottomLeft" activeCell="J14" sqref="J14"/>
    </sheetView>
  </sheetViews>
  <sheetFormatPr defaultColWidth="10" defaultRowHeight="13.5"/>
  <cols>
    <col min="1" max="1" width="1.55833333333333" customWidth="1"/>
    <col min="2" max="2" width="7.88333333333333" customWidth="1"/>
    <col min="3" max="3" width="6.10833333333333" customWidth="1"/>
    <col min="4" max="4" width="16.4416666666667" customWidth="1"/>
    <col min="5" max="5" width="46.25" customWidth="1"/>
    <col min="6" max="8" width="16.4416666666667" customWidth="1"/>
    <col min="9" max="9" width="1.55833333333333" customWidth="1"/>
  </cols>
  <sheetData>
    <row r="1" ht="28.05" customHeight="1" spans="1:9">
      <c r="A1" s="163"/>
      <c r="B1" s="1" t="s">
        <v>204</v>
      </c>
      <c r="C1" s="1"/>
      <c r="D1" s="185"/>
      <c r="E1" s="185"/>
      <c r="F1" s="162"/>
      <c r="G1" s="162"/>
      <c r="H1" s="190" t="s">
        <v>205</v>
      </c>
      <c r="I1" s="200"/>
    </row>
    <row r="2" ht="19.95" customHeight="1" spans="1:9">
      <c r="A2" s="162"/>
      <c r="B2" s="164" t="s">
        <v>206</v>
      </c>
      <c r="C2" s="164"/>
      <c r="D2" s="164"/>
      <c r="E2" s="164"/>
      <c r="F2" s="164"/>
      <c r="G2" s="164"/>
      <c r="H2" s="164"/>
      <c r="I2" s="200"/>
    </row>
    <row r="3" ht="17.1" customHeight="1" spans="1:9">
      <c r="A3" s="165"/>
      <c r="B3" s="166" t="s">
        <v>4</v>
      </c>
      <c r="C3" s="166"/>
      <c r="D3" s="166"/>
      <c r="E3" s="166"/>
      <c r="G3" s="165"/>
      <c r="H3" s="191" t="s">
        <v>5</v>
      </c>
      <c r="I3" s="200"/>
    </row>
    <row r="4" ht="21.3" customHeight="1" spans="1:9">
      <c r="A4" s="167"/>
      <c r="B4" s="192" t="s">
        <v>8</v>
      </c>
      <c r="C4" s="192"/>
      <c r="D4" s="192"/>
      <c r="E4" s="192"/>
      <c r="F4" s="192" t="s">
        <v>79</v>
      </c>
      <c r="G4" s="192"/>
      <c r="H4" s="192"/>
      <c r="I4" s="200"/>
    </row>
    <row r="5" ht="21.3" customHeight="1" spans="1:9">
      <c r="A5" s="167"/>
      <c r="B5" s="192" t="s">
        <v>83</v>
      </c>
      <c r="C5" s="192"/>
      <c r="D5" s="192" t="s">
        <v>71</v>
      </c>
      <c r="E5" s="192" t="s">
        <v>72</v>
      </c>
      <c r="F5" s="192" t="s">
        <v>60</v>
      </c>
      <c r="G5" s="192" t="s">
        <v>207</v>
      </c>
      <c r="H5" s="192" t="s">
        <v>208</v>
      </c>
      <c r="I5" s="200"/>
    </row>
    <row r="6" ht="21.3" customHeight="1" spans="1:9">
      <c r="A6" s="193"/>
      <c r="B6" s="192" t="s">
        <v>84</v>
      </c>
      <c r="C6" s="192" t="s">
        <v>85</v>
      </c>
      <c r="D6" s="192"/>
      <c r="E6" s="192"/>
      <c r="F6" s="192"/>
      <c r="G6" s="192"/>
      <c r="H6" s="192"/>
      <c r="I6" s="200"/>
    </row>
    <row r="7" ht="19.95" customHeight="1" spans="1:9">
      <c r="A7" s="167"/>
      <c r="B7" s="194"/>
      <c r="C7" s="194"/>
      <c r="D7" s="194"/>
      <c r="E7" s="171" t="s">
        <v>73</v>
      </c>
      <c r="F7" s="195">
        <v>1463.98</v>
      </c>
      <c r="G7" s="195">
        <v>1174.52</v>
      </c>
      <c r="H7" s="195">
        <v>289.46</v>
      </c>
      <c r="I7" s="200"/>
    </row>
    <row r="8" ht="19.95" customHeight="1" spans="1:9">
      <c r="A8" s="167"/>
      <c r="B8" s="196" t="s">
        <v>22</v>
      </c>
      <c r="C8" s="196" t="s">
        <v>22</v>
      </c>
      <c r="D8" s="197"/>
      <c r="E8" s="197" t="s">
        <v>163</v>
      </c>
      <c r="F8" s="198">
        <v>1463.98</v>
      </c>
      <c r="G8" s="198">
        <v>1174.52</v>
      </c>
      <c r="H8" s="198">
        <v>289.46</v>
      </c>
      <c r="I8" s="200"/>
    </row>
    <row r="9" ht="19.95" customHeight="1" spans="1:9">
      <c r="A9" s="167"/>
      <c r="B9" s="196" t="s">
        <v>22</v>
      </c>
      <c r="C9" s="196" t="s">
        <v>22</v>
      </c>
      <c r="D9" s="197"/>
      <c r="E9" s="197" t="s">
        <v>164</v>
      </c>
      <c r="F9" s="198">
        <f>SUM(G9:H9)</f>
        <v>975.95</v>
      </c>
      <c r="G9" s="198">
        <f>SUM(G10:G13)</f>
        <v>975.95</v>
      </c>
      <c r="H9" s="198"/>
      <c r="I9" s="200"/>
    </row>
    <row r="10" ht="19.95" customHeight="1" spans="1:9">
      <c r="A10" s="167"/>
      <c r="B10" s="196" t="s">
        <v>165</v>
      </c>
      <c r="C10" s="196" t="s">
        <v>166</v>
      </c>
      <c r="D10" s="197" t="s">
        <v>74</v>
      </c>
      <c r="E10" s="197" t="s">
        <v>167</v>
      </c>
      <c r="F10" s="198">
        <f t="shared" ref="F10:F28" si="0">SUM(G10:H10)</f>
        <v>658.31</v>
      </c>
      <c r="G10" s="198">
        <v>658.31</v>
      </c>
      <c r="H10" s="198"/>
      <c r="I10" s="200"/>
    </row>
    <row r="11" ht="19.95" customHeight="1" spans="1:9">
      <c r="A11" s="167"/>
      <c r="B11" s="196" t="s">
        <v>165</v>
      </c>
      <c r="C11" s="196" t="s">
        <v>168</v>
      </c>
      <c r="D11" s="197" t="s">
        <v>74</v>
      </c>
      <c r="E11" s="197" t="s">
        <v>169</v>
      </c>
      <c r="F11" s="198">
        <f t="shared" si="0"/>
        <v>209.66</v>
      </c>
      <c r="G11" s="198">
        <v>209.66</v>
      </c>
      <c r="H11" s="198"/>
      <c r="I11" s="200"/>
    </row>
    <row r="12" ht="19.95" customHeight="1" spans="1:9">
      <c r="A12" s="167"/>
      <c r="B12" s="196" t="s">
        <v>165</v>
      </c>
      <c r="C12" s="196" t="s">
        <v>170</v>
      </c>
      <c r="D12" s="197" t="s">
        <v>74</v>
      </c>
      <c r="E12" s="197" t="s">
        <v>171</v>
      </c>
      <c r="F12" s="198">
        <f t="shared" si="0"/>
        <v>79</v>
      </c>
      <c r="G12" s="198">
        <v>79</v>
      </c>
      <c r="H12" s="198"/>
      <c r="I12" s="200"/>
    </row>
    <row r="13" ht="19.95" customHeight="1" spans="1:9">
      <c r="A13" s="167"/>
      <c r="B13" s="196" t="s">
        <v>165</v>
      </c>
      <c r="C13" s="196" t="s">
        <v>172</v>
      </c>
      <c r="D13" s="197" t="s">
        <v>74</v>
      </c>
      <c r="E13" s="197" t="s">
        <v>173</v>
      </c>
      <c r="F13" s="198">
        <f t="shared" si="0"/>
        <v>28.98</v>
      </c>
      <c r="G13" s="198">
        <v>28.98</v>
      </c>
      <c r="H13" s="198"/>
      <c r="I13" s="200"/>
    </row>
    <row r="14" ht="19.95" customHeight="1" spans="1:9">
      <c r="A14" s="167"/>
      <c r="B14" s="196" t="s">
        <v>22</v>
      </c>
      <c r="C14" s="196" t="s">
        <v>22</v>
      </c>
      <c r="D14" s="197"/>
      <c r="E14" s="197" t="s">
        <v>174</v>
      </c>
      <c r="F14" s="198">
        <f t="shared" si="0"/>
        <v>330.2</v>
      </c>
      <c r="G14" s="198">
        <f>SUM(G15:G22)</f>
        <v>55.86</v>
      </c>
      <c r="H14" s="198">
        <f>SUM(H15:H22)</f>
        <v>274.34</v>
      </c>
      <c r="I14" s="200"/>
    </row>
    <row r="15" ht="19.95" customHeight="1" spans="1:9">
      <c r="A15" s="167"/>
      <c r="B15" s="196" t="s">
        <v>175</v>
      </c>
      <c r="C15" s="196" t="s">
        <v>166</v>
      </c>
      <c r="D15" s="197" t="s">
        <v>74</v>
      </c>
      <c r="E15" s="197" t="s">
        <v>176</v>
      </c>
      <c r="F15" s="198">
        <f t="shared" si="0"/>
        <v>235.2</v>
      </c>
      <c r="G15" s="198">
        <v>55.86</v>
      </c>
      <c r="H15" s="198">
        <v>179.34</v>
      </c>
      <c r="I15" s="200"/>
    </row>
    <row r="16" ht="19.95" customHeight="1" spans="1:9">
      <c r="A16" s="167"/>
      <c r="B16" s="196" t="s">
        <v>175</v>
      </c>
      <c r="C16" s="196" t="s">
        <v>168</v>
      </c>
      <c r="D16" s="197" t="s">
        <v>74</v>
      </c>
      <c r="E16" s="197" t="s">
        <v>177</v>
      </c>
      <c r="F16" s="198">
        <f t="shared" si="0"/>
        <v>20</v>
      </c>
      <c r="G16" s="198"/>
      <c r="H16" s="198">
        <v>20</v>
      </c>
      <c r="I16" s="200"/>
    </row>
    <row r="17" ht="19.95" customHeight="1" spans="1:9">
      <c r="A17" s="167"/>
      <c r="B17" s="196" t="s">
        <v>175</v>
      </c>
      <c r="C17" s="196" t="s">
        <v>170</v>
      </c>
      <c r="D17" s="197" t="s">
        <v>74</v>
      </c>
      <c r="E17" s="197" t="s">
        <v>178</v>
      </c>
      <c r="F17" s="198">
        <f t="shared" si="0"/>
        <v>5</v>
      </c>
      <c r="G17" s="198"/>
      <c r="H17" s="198">
        <v>5</v>
      </c>
      <c r="I17" s="200"/>
    </row>
    <row r="18" ht="19.95" customHeight="1" spans="1:9">
      <c r="A18" s="167"/>
      <c r="B18" s="196" t="s">
        <v>175</v>
      </c>
      <c r="C18" s="196" t="s">
        <v>179</v>
      </c>
      <c r="D18" s="197" t="s">
        <v>74</v>
      </c>
      <c r="E18" s="197" t="s">
        <v>180</v>
      </c>
      <c r="F18" s="198">
        <f t="shared" si="0"/>
        <v>2</v>
      </c>
      <c r="G18" s="198"/>
      <c r="H18" s="198">
        <v>2</v>
      </c>
      <c r="I18" s="200"/>
    </row>
    <row r="19" ht="19.95" customHeight="1" spans="1:9">
      <c r="A19" s="167"/>
      <c r="B19" s="196" t="s">
        <v>175</v>
      </c>
      <c r="C19" s="196" t="s">
        <v>181</v>
      </c>
      <c r="D19" s="197" t="s">
        <v>74</v>
      </c>
      <c r="E19" s="197" t="s">
        <v>182</v>
      </c>
      <c r="F19" s="198">
        <f t="shared" si="0"/>
        <v>1.8</v>
      </c>
      <c r="G19" s="198"/>
      <c r="H19" s="198">
        <v>1.8</v>
      </c>
      <c r="I19" s="200"/>
    </row>
    <row r="20" ht="19.95" customHeight="1" spans="1:9">
      <c r="A20" s="167"/>
      <c r="B20" s="196" t="s">
        <v>175</v>
      </c>
      <c r="C20" s="196" t="s">
        <v>183</v>
      </c>
      <c r="D20" s="197" t="s">
        <v>74</v>
      </c>
      <c r="E20" s="197" t="s">
        <v>184</v>
      </c>
      <c r="F20" s="198">
        <f t="shared" si="0"/>
        <v>27</v>
      </c>
      <c r="G20" s="198"/>
      <c r="H20" s="198">
        <v>27</v>
      </c>
      <c r="I20" s="200"/>
    </row>
    <row r="21" ht="19.95" customHeight="1" spans="1:9">
      <c r="A21" s="167"/>
      <c r="B21" s="196" t="s">
        <v>175</v>
      </c>
      <c r="C21" s="196" t="s">
        <v>185</v>
      </c>
      <c r="D21" s="197" t="s">
        <v>74</v>
      </c>
      <c r="E21" s="197" t="s">
        <v>186</v>
      </c>
      <c r="F21" s="198">
        <f t="shared" si="0"/>
        <v>7</v>
      </c>
      <c r="G21" s="198"/>
      <c r="H21" s="198">
        <v>7</v>
      </c>
      <c r="I21" s="200"/>
    </row>
    <row r="22" ht="19.95" customHeight="1" spans="1:9">
      <c r="A22" s="167"/>
      <c r="B22" s="196" t="s">
        <v>175</v>
      </c>
      <c r="C22" s="196" t="s">
        <v>172</v>
      </c>
      <c r="D22" s="197" t="s">
        <v>74</v>
      </c>
      <c r="E22" s="197" t="s">
        <v>187</v>
      </c>
      <c r="F22" s="198">
        <f t="shared" si="0"/>
        <v>32.2</v>
      </c>
      <c r="G22" s="198"/>
      <c r="H22" s="198">
        <v>32.2</v>
      </c>
      <c r="I22" s="200"/>
    </row>
    <row r="23" ht="19.95" customHeight="1" spans="1:9">
      <c r="A23" s="167"/>
      <c r="B23" s="196" t="s">
        <v>22</v>
      </c>
      <c r="C23" s="196" t="s">
        <v>22</v>
      </c>
      <c r="D23" s="197"/>
      <c r="E23" s="197" t="s">
        <v>191</v>
      </c>
      <c r="F23" s="198">
        <f t="shared" si="0"/>
        <v>118.79</v>
      </c>
      <c r="G23" s="198">
        <f>SUM(G24:G25)</f>
        <v>103.67</v>
      </c>
      <c r="H23" s="198">
        <f>SUM(H24:H25)</f>
        <v>15.12</v>
      </c>
      <c r="I23" s="200"/>
    </row>
    <row r="24" ht="19.95" customHeight="1" spans="1:9">
      <c r="A24" s="167"/>
      <c r="B24" s="196" t="s">
        <v>192</v>
      </c>
      <c r="C24" s="196" t="s">
        <v>166</v>
      </c>
      <c r="D24" s="197" t="s">
        <v>74</v>
      </c>
      <c r="E24" s="197" t="s">
        <v>193</v>
      </c>
      <c r="F24" s="198">
        <f t="shared" si="0"/>
        <v>103.67</v>
      </c>
      <c r="G24" s="198">
        <v>103.67</v>
      </c>
      <c r="H24" s="198"/>
      <c r="I24" s="200"/>
    </row>
    <row r="25" ht="19.95" customHeight="1" spans="1:9">
      <c r="A25" s="167"/>
      <c r="B25" s="196" t="s">
        <v>192</v>
      </c>
      <c r="C25" s="196" t="s">
        <v>168</v>
      </c>
      <c r="D25" s="197" t="s">
        <v>74</v>
      </c>
      <c r="E25" s="197" t="s">
        <v>194</v>
      </c>
      <c r="F25" s="198">
        <f t="shared" si="0"/>
        <v>15.12</v>
      </c>
      <c r="G25" s="198"/>
      <c r="H25" s="198">
        <v>15.12</v>
      </c>
      <c r="I25" s="200"/>
    </row>
    <row r="26" ht="19.95" customHeight="1" spans="1:9">
      <c r="A26" s="167"/>
      <c r="B26" s="196" t="s">
        <v>22</v>
      </c>
      <c r="C26" s="196" t="s">
        <v>22</v>
      </c>
      <c r="D26" s="197"/>
      <c r="E26" s="197" t="s">
        <v>195</v>
      </c>
      <c r="F26" s="198">
        <f t="shared" si="0"/>
        <v>39.05</v>
      </c>
      <c r="G26" s="198">
        <f>SUM(G27:G28)</f>
        <v>39.05</v>
      </c>
      <c r="H26" s="198"/>
      <c r="I26" s="200"/>
    </row>
    <row r="27" ht="19.95" customHeight="1" spans="1:9">
      <c r="A27" s="167"/>
      <c r="B27" s="196" t="s">
        <v>196</v>
      </c>
      <c r="C27" s="196" t="s">
        <v>166</v>
      </c>
      <c r="D27" s="197" t="s">
        <v>74</v>
      </c>
      <c r="E27" s="197" t="s">
        <v>197</v>
      </c>
      <c r="F27" s="198">
        <f t="shared" si="0"/>
        <v>23.09</v>
      </c>
      <c r="G27" s="198">
        <v>23.09</v>
      </c>
      <c r="H27" s="198"/>
      <c r="I27" s="200"/>
    </row>
    <row r="28" ht="19.95" customHeight="1" spans="1:9">
      <c r="A28" s="167"/>
      <c r="B28" s="196" t="s">
        <v>196</v>
      </c>
      <c r="C28" s="196" t="s">
        <v>179</v>
      </c>
      <c r="D28" s="197" t="s">
        <v>74</v>
      </c>
      <c r="E28" s="197" t="s">
        <v>198</v>
      </c>
      <c r="F28" s="198">
        <f t="shared" si="0"/>
        <v>15.96</v>
      </c>
      <c r="G28" s="198">
        <v>15.96</v>
      </c>
      <c r="H28" s="198"/>
      <c r="I28" s="200"/>
    </row>
    <row r="29" ht="8.55" customHeight="1" spans="1:9">
      <c r="A29" s="176"/>
      <c r="B29" s="176"/>
      <c r="C29" s="176"/>
      <c r="D29" s="199"/>
      <c r="E29" s="176"/>
      <c r="F29" s="176"/>
      <c r="G29" s="176"/>
      <c r="H29" s="176"/>
      <c r="I29" s="201"/>
    </row>
  </sheetData>
  <mergeCells count="10">
    <mergeCell ref="B2:H2"/>
    <mergeCell ref="B3:E3"/>
    <mergeCell ref="B4:E4"/>
    <mergeCell ref="F4:H4"/>
    <mergeCell ref="B5:C5"/>
    <mergeCell ref="D5:D6"/>
    <mergeCell ref="E5:E6"/>
    <mergeCell ref="F5:F6"/>
    <mergeCell ref="G5:G6"/>
    <mergeCell ref="H5:H6"/>
  </mergeCells>
  <pageMargins left="0.75" right="0.75" top="0.270000010728836" bottom="0.270000010728836" header="0" footer="0"/>
  <pageSetup paperSize="9" scale="9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pane ySplit="5" topLeftCell="A6" activePane="bottomLeft" state="frozen"/>
      <selection/>
      <selection pane="bottomLeft" activeCell="F23" sqref="F23"/>
    </sheetView>
  </sheetViews>
  <sheetFormatPr defaultColWidth="10" defaultRowHeight="13.5" outlineLevelCol="7"/>
  <cols>
    <col min="1" max="1" width="1.55833333333333" customWidth="1"/>
    <col min="2" max="2" width="8.775" customWidth="1"/>
    <col min="3" max="4" width="6.10833333333333" customWidth="1"/>
    <col min="5" max="5" width="13.3333333333333" customWidth="1"/>
    <col min="6" max="6" width="46" customWidth="1"/>
    <col min="7" max="7" width="16.4416666666667" customWidth="1"/>
    <col min="8" max="8" width="1.55833333333333" customWidth="1"/>
    <col min="9" max="9" width="9.775" customWidth="1"/>
  </cols>
  <sheetData>
    <row r="1" ht="27" customHeight="1" spans="1:8">
      <c r="A1" s="162"/>
      <c r="B1" s="1" t="s">
        <v>209</v>
      </c>
      <c r="C1" s="1"/>
      <c r="D1" s="1"/>
      <c r="E1" s="185"/>
      <c r="F1" s="185"/>
      <c r="G1" s="178" t="s">
        <v>210</v>
      </c>
      <c r="H1" s="167"/>
    </row>
    <row r="2" ht="19.95" customHeight="1" spans="1:8">
      <c r="A2" s="162"/>
      <c r="B2" s="164" t="s">
        <v>211</v>
      </c>
      <c r="C2" s="164"/>
      <c r="D2" s="164"/>
      <c r="E2" s="164"/>
      <c r="F2" s="164"/>
      <c r="G2" s="164"/>
      <c r="H2" s="167"/>
    </row>
    <row r="3" ht="17.1" customHeight="1" spans="1:8">
      <c r="A3" s="165"/>
      <c r="B3" s="166" t="s">
        <v>4</v>
      </c>
      <c r="C3" s="166"/>
      <c r="D3" s="166"/>
      <c r="E3" s="166"/>
      <c r="F3" s="166"/>
      <c r="G3" s="179" t="s">
        <v>5</v>
      </c>
      <c r="H3" s="180"/>
    </row>
    <row r="4" ht="21.3" customHeight="1" spans="1:8">
      <c r="A4" s="169"/>
      <c r="B4" s="168" t="s">
        <v>83</v>
      </c>
      <c r="C4" s="168"/>
      <c r="D4" s="168"/>
      <c r="E4" s="168" t="s">
        <v>71</v>
      </c>
      <c r="F4" s="168" t="s">
        <v>72</v>
      </c>
      <c r="G4" s="168" t="s">
        <v>212</v>
      </c>
      <c r="H4" s="181"/>
    </row>
    <row r="5" ht="21.3" customHeight="1" spans="1:8">
      <c r="A5" s="169"/>
      <c r="B5" s="168" t="s">
        <v>84</v>
      </c>
      <c r="C5" s="168" t="s">
        <v>85</v>
      </c>
      <c r="D5" s="168" t="s">
        <v>86</v>
      </c>
      <c r="E5" s="168"/>
      <c r="F5" s="168"/>
      <c r="G5" s="168"/>
      <c r="H5" s="182"/>
    </row>
    <row r="6" ht="19.95" customHeight="1" spans="1:8">
      <c r="A6" s="170"/>
      <c r="B6" s="171"/>
      <c r="C6" s="171"/>
      <c r="D6" s="171"/>
      <c r="E6" s="171"/>
      <c r="F6" s="171" t="s">
        <v>73</v>
      </c>
      <c r="G6" s="172">
        <v>505.15</v>
      </c>
      <c r="H6" s="183"/>
    </row>
    <row r="7" ht="19.95" customHeight="1" spans="1:8">
      <c r="A7" s="170"/>
      <c r="B7" s="171"/>
      <c r="C7" s="171"/>
      <c r="D7" s="171"/>
      <c r="E7" s="171"/>
      <c r="F7" s="188" t="s">
        <v>75</v>
      </c>
      <c r="G7" s="175">
        <f>G8+G16</f>
        <v>505.15</v>
      </c>
      <c r="H7" s="183"/>
    </row>
    <row r="8" ht="19.95" customHeight="1" spans="1:8">
      <c r="A8" s="170"/>
      <c r="B8" s="171"/>
      <c r="C8" s="171"/>
      <c r="D8" s="171"/>
      <c r="E8" s="171"/>
      <c r="F8" s="188" t="s">
        <v>91</v>
      </c>
      <c r="G8" s="175">
        <f>SUM(G9:G15)</f>
        <v>310.23</v>
      </c>
      <c r="H8" s="183"/>
    </row>
    <row r="9" ht="19.95" customHeight="1" spans="1:8">
      <c r="A9" s="170"/>
      <c r="B9" s="188" t="s">
        <v>87</v>
      </c>
      <c r="C9" s="188" t="s">
        <v>88</v>
      </c>
      <c r="D9" s="188" t="s">
        <v>88</v>
      </c>
      <c r="E9" s="188" t="s">
        <v>74</v>
      </c>
      <c r="F9" s="189" t="s">
        <v>213</v>
      </c>
      <c r="G9" s="175">
        <v>9.3</v>
      </c>
      <c r="H9" s="183"/>
    </row>
    <row r="10" ht="19.95" customHeight="1" spans="1:8">
      <c r="A10" s="170"/>
      <c r="B10" s="188" t="s">
        <v>87</v>
      </c>
      <c r="C10" s="188" t="s">
        <v>88</v>
      </c>
      <c r="D10" s="188" t="s">
        <v>88</v>
      </c>
      <c r="E10" s="188" t="s">
        <v>74</v>
      </c>
      <c r="F10" s="189" t="s">
        <v>214</v>
      </c>
      <c r="G10" s="175">
        <v>14.6</v>
      </c>
      <c r="H10" s="183"/>
    </row>
    <row r="11" ht="19.95" customHeight="1" spans="1:8">
      <c r="A11" s="170"/>
      <c r="B11" s="188" t="s">
        <v>87</v>
      </c>
      <c r="C11" s="188" t="s">
        <v>88</v>
      </c>
      <c r="D11" s="188" t="s">
        <v>88</v>
      </c>
      <c r="E11" s="188" t="s">
        <v>74</v>
      </c>
      <c r="F11" s="189" t="s">
        <v>215</v>
      </c>
      <c r="G11" s="175">
        <v>13.2</v>
      </c>
      <c r="H11" s="183"/>
    </row>
    <row r="12" ht="19.95" customHeight="1" spans="1:8">
      <c r="A12" s="170"/>
      <c r="B12" s="188" t="s">
        <v>87</v>
      </c>
      <c r="C12" s="188" t="s">
        <v>88</v>
      </c>
      <c r="D12" s="188" t="s">
        <v>88</v>
      </c>
      <c r="E12" s="188" t="s">
        <v>74</v>
      </c>
      <c r="F12" s="189" t="s">
        <v>216</v>
      </c>
      <c r="G12" s="175">
        <v>52</v>
      </c>
      <c r="H12" s="183"/>
    </row>
    <row r="13" ht="19.95" customHeight="1" spans="1:8">
      <c r="A13" s="170"/>
      <c r="B13" s="188" t="s">
        <v>87</v>
      </c>
      <c r="C13" s="188" t="s">
        <v>88</v>
      </c>
      <c r="D13" s="188" t="s">
        <v>88</v>
      </c>
      <c r="E13" s="188" t="s">
        <v>74</v>
      </c>
      <c r="F13" s="189" t="s">
        <v>217</v>
      </c>
      <c r="G13" s="175">
        <v>45</v>
      </c>
      <c r="H13" s="183"/>
    </row>
    <row r="14" ht="19.95" customHeight="1" spans="1:8">
      <c r="A14" s="170"/>
      <c r="B14" s="188" t="s">
        <v>87</v>
      </c>
      <c r="C14" s="188" t="s">
        <v>88</v>
      </c>
      <c r="D14" s="188" t="s">
        <v>88</v>
      </c>
      <c r="E14" s="188" t="s">
        <v>74</v>
      </c>
      <c r="F14" s="189" t="s">
        <v>218</v>
      </c>
      <c r="G14" s="175">
        <v>98.73</v>
      </c>
      <c r="H14" s="183"/>
    </row>
    <row r="15" ht="19.95" customHeight="1" spans="1:8">
      <c r="A15" s="170"/>
      <c r="B15" s="188" t="s">
        <v>87</v>
      </c>
      <c r="C15" s="188" t="s">
        <v>88</v>
      </c>
      <c r="D15" s="188" t="s">
        <v>88</v>
      </c>
      <c r="E15" s="188" t="s">
        <v>74</v>
      </c>
      <c r="F15" s="189" t="s">
        <v>219</v>
      </c>
      <c r="G15" s="175">
        <v>77.4</v>
      </c>
      <c r="H15" s="183"/>
    </row>
    <row r="16" ht="19.95" customHeight="1" spans="1:8">
      <c r="A16" s="170"/>
      <c r="B16" s="171"/>
      <c r="C16" s="171"/>
      <c r="D16" s="188"/>
      <c r="E16" s="171"/>
      <c r="F16" s="188" t="s">
        <v>92</v>
      </c>
      <c r="G16" s="175">
        <f>G17</f>
        <v>194.92</v>
      </c>
      <c r="H16" s="183"/>
    </row>
    <row r="17" ht="19.95" customHeight="1" spans="1:8">
      <c r="A17" s="170"/>
      <c r="B17" s="188" t="s">
        <v>87</v>
      </c>
      <c r="C17" s="188" t="s">
        <v>88</v>
      </c>
      <c r="D17" s="188" t="s">
        <v>220</v>
      </c>
      <c r="E17" s="188" t="s">
        <v>74</v>
      </c>
      <c r="F17" s="189" t="s">
        <v>221</v>
      </c>
      <c r="G17" s="175">
        <v>194.92</v>
      </c>
      <c r="H17" s="183"/>
    </row>
    <row r="18" ht="8.55" customHeight="1" spans="1:8">
      <c r="A18" s="176"/>
      <c r="B18" s="177"/>
      <c r="C18" s="177"/>
      <c r="D18" s="177"/>
      <c r="E18" s="177"/>
      <c r="F18" s="176"/>
      <c r="G18" s="176"/>
      <c r="H18" s="184"/>
    </row>
  </sheetData>
  <mergeCells count="6">
    <mergeCell ref="B2:G2"/>
    <mergeCell ref="B3:F3"/>
    <mergeCell ref="B4:D4"/>
    <mergeCell ref="E4:E5"/>
    <mergeCell ref="F4:F5"/>
    <mergeCell ref="G4:G5"/>
  </mergeCells>
  <pageMargins left="0.75" right="0.75" top="0.270000010728836" bottom="0.270000010728836"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附件1</vt:lpstr>
      <vt:lpstr>附件2</vt:lpstr>
      <vt:lpstr>附件3</vt:lpstr>
      <vt:lpstr>附件4</vt:lpstr>
      <vt:lpstr>附件5</vt:lpstr>
      <vt:lpstr>附件6</vt:lpstr>
      <vt:lpstr>附件7</vt:lpstr>
      <vt:lpstr>附件8</vt:lpstr>
      <vt:lpstr>附件9</vt:lpstr>
      <vt:lpstr>附件10</vt:lpstr>
      <vt:lpstr>附件11</vt:lpstr>
      <vt:lpstr>附件12</vt:lpstr>
      <vt:lpstr>附件13-1</vt:lpstr>
      <vt:lpstr>附件13-2</vt:lpstr>
      <vt:lpstr>附件14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向晚</cp:lastModifiedBy>
  <dcterms:created xsi:type="dcterms:W3CDTF">2023-01-05T11:48:00Z</dcterms:created>
  <dcterms:modified xsi:type="dcterms:W3CDTF">2023-02-07T00:53:17Z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7D160C6D6BBD41B788911168A2BA166C</vt:lpwstr>
  </property>
  <property fmtid="{D5CDD505-2E9C-101B-9397-08002B2CF9AE}" pid="3" name="KSOProductBuildVer">
    <vt:lpwstr>2052-11.1.0.13703</vt:lpwstr>
  </property>
</Properties>
</file>